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 activeTab="2"/>
  </bookViews>
  <sheets>
    <sheet name="30.04.2015-eco clin CONTRACTARE" sheetId="1" r:id="rId1"/>
    <sheet name="30.04.15-ECO fam contract.2015" sheetId="2" r:id="rId2"/>
    <sheet name="30.04.2015- PARA contractare" sheetId="3" r:id="rId3"/>
  </sheets>
  <definedNames>
    <definedName name="_xlnm._FilterDatabase" localSheetId="2" hidden="1">'30.04.2015- PARA contractare'!$A$7:$G$168</definedName>
    <definedName name="_xlnm.Print_Area" localSheetId="1">'30.04.15-ECO fam contract.2015'!$A$44:$D$45</definedName>
    <definedName name="_xlnm.Print_Area" localSheetId="2">'30.04.2015- PARA contractare'!$A$3:$M$168</definedName>
    <definedName name="_xlnm.Print_Area" localSheetId="0">'30.04.2015-eco clin CONTRACTARE'!$A$5:$D$84</definedName>
    <definedName name="_xlnm.Print_Titles" localSheetId="2">'30.04.2015- PARA contractare'!$A:$D,'30.04.2015- PARA contractare'!$7:$8</definedName>
    <definedName name="_xlnm.Print_Titles" localSheetId="0">'30.04.2015-eco clin CONTRACTARE'!$5:$5</definedName>
  </definedNames>
  <calcPr calcId="125725"/>
</workbook>
</file>

<file path=xl/calcChain.xml><?xml version="1.0" encoding="utf-8"?>
<calcChain xmlns="http://schemas.openxmlformats.org/spreadsheetml/2006/main">
  <c r="F6" i="1"/>
  <c r="J162" i="3"/>
  <c r="M162" s="1"/>
  <c r="J161"/>
  <c r="I164"/>
  <c r="E89" i="1"/>
  <c r="I165" i="3" s="1"/>
  <c r="D89" i="1"/>
  <c r="E84"/>
  <c r="F84"/>
  <c r="F89" s="1"/>
  <c r="D84"/>
  <c r="F168" i="3"/>
  <c r="G168"/>
  <c r="H168"/>
  <c r="K168"/>
  <c r="E168"/>
  <c r="K166"/>
  <c r="L166"/>
  <c r="K167"/>
  <c r="L167"/>
  <c r="K165"/>
  <c r="F164"/>
  <c r="G164"/>
  <c r="H164"/>
  <c r="K164"/>
  <c r="E164"/>
  <c r="F163"/>
  <c r="G163"/>
  <c r="H163"/>
  <c r="I163"/>
  <c r="K163"/>
  <c r="E163"/>
  <c r="K162"/>
  <c r="L162"/>
  <c r="L161"/>
  <c r="L163" s="1"/>
  <c r="L164" s="1"/>
  <c r="M161"/>
  <c r="K161"/>
  <c r="F160"/>
  <c r="G160"/>
  <c r="H160"/>
  <c r="I160"/>
  <c r="J160"/>
  <c r="K160"/>
  <c r="L160"/>
  <c r="M160"/>
  <c r="E160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K59"/>
  <c r="L59"/>
  <c r="M59"/>
  <c r="K60"/>
  <c r="L60"/>
  <c r="M60"/>
  <c r="K61"/>
  <c r="L61"/>
  <c r="M61"/>
  <c r="K62"/>
  <c r="L62"/>
  <c r="M62"/>
  <c r="K63"/>
  <c r="L63"/>
  <c r="M63"/>
  <c r="K64"/>
  <c r="L64"/>
  <c r="M64"/>
  <c r="K65"/>
  <c r="L65"/>
  <c r="M65"/>
  <c r="K66"/>
  <c r="L66"/>
  <c r="M66"/>
  <c r="K67"/>
  <c r="L67"/>
  <c r="M67"/>
  <c r="K68"/>
  <c r="L68"/>
  <c r="M68"/>
  <c r="K69"/>
  <c r="L69"/>
  <c r="M69"/>
  <c r="K70"/>
  <c r="L70"/>
  <c r="M70"/>
  <c r="K71"/>
  <c r="L71"/>
  <c r="M71"/>
  <c r="K72"/>
  <c r="L72"/>
  <c r="M72"/>
  <c r="K73"/>
  <c r="L73"/>
  <c r="M73"/>
  <c r="K74"/>
  <c r="L74"/>
  <c r="M74"/>
  <c r="K75"/>
  <c r="L75"/>
  <c r="M75"/>
  <c r="K76"/>
  <c r="L76"/>
  <c r="M76"/>
  <c r="K77"/>
  <c r="L77"/>
  <c r="M77"/>
  <c r="K78"/>
  <c r="L78"/>
  <c r="M78"/>
  <c r="K79"/>
  <c r="L79"/>
  <c r="M79"/>
  <c r="K80"/>
  <c r="L80"/>
  <c r="M80"/>
  <c r="K81"/>
  <c r="L81"/>
  <c r="M81"/>
  <c r="K82"/>
  <c r="L82"/>
  <c r="M82"/>
  <c r="K83"/>
  <c r="L83"/>
  <c r="M83"/>
  <c r="K84"/>
  <c r="L84"/>
  <c r="M84"/>
  <c r="K85"/>
  <c r="L85"/>
  <c r="M85"/>
  <c r="K86"/>
  <c r="L86"/>
  <c r="M86"/>
  <c r="K87"/>
  <c r="L87"/>
  <c r="M87"/>
  <c r="K88"/>
  <c r="L88"/>
  <c r="M88"/>
  <c r="K89"/>
  <c r="L89"/>
  <c r="M89"/>
  <c r="K90"/>
  <c r="L90"/>
  <c r="M90"/>
  <c r="K91"/>
  <c r="L91"/>
  <c r="M91"/>
  <c r="K92"/>
  <c r="L92"/>
  <c r="M92"/>
  <c r="K93"/>
  <c r="L93"/>
  <c r="M93"/>
  <c r="K94"/>
  <c r="L94"/>
  <c r="M94"/>
  <c r="K95"/>
  <c r="L95"/>
  <c r="M95"/>
  <c r="K96"/>
  <c r="L96"/>
  <c r="M96"/>
  <c r="K97"/>
  <c r="L97"/>
  <c r="M97"/>
  <c r="K98"/>
  <c r="L98"/>
  <c r="M98"/>
  <c r="K99"/>
  <c r="L99"/>
  <c r="M99"/>
  <c r="K100"/>
  <c r="L100"/>
  <c r="M100"/>
  <c r="K101"/>
  <c r="L101"/>
  <c r="M101"/>
  <c r="K102"/>
  <c r="L102"/>
  <c r="M102"/>
  <c r="K103"/>
  <c r="L103"/>
  <c r="M103"/>
  <c r="K104"/>
  <c r="L104"/>
  <c r="M104"/>
  <c r="K105"/>
  <c r="L105"/>
  <c r="M105"/>
  <c r="K106"/>
  <c r="L106"/>
  <c r="M106"/>
  <c r="K107"/>
  <c r="L107"/>
  <c r="M107"/>
  <c r="K108"/>
  <c r="L108"/>
  <c r="M108"/>
  <c r="K109"/>
  <c r="L109"/>
  <c r="M109"/>
  <c r="K110"/>
  <c r="L110"/>
  <c r="M110"/>
  <c r="K111"/>
  <c r="L111"/>
  <c r="M111"/>
  <c r="K112"/>
  <c r="L112"/>
  <c r="M112"/>
  <c r="K113"/>
  <c r="L113"/>
  <c r="M113"/>
  <c r="K114"/>
  <c r="L114"/>
  <c r="M114"/>
  <c r="K115"/>
  <c r="L115"/>
  <c r="M115"/>
  <c r="K116"/>
  <c r="L116"/>
  <c r="M116"/>
  <c r="K117"/>
  <c r="L117"/>
  <c r="M117"/>
  <c r="K118"/>
  <c r="L118"/>
  <c r="M118"/>
  <c r="K119"/>
  <c r="L119"/>
  <c r="M119"/>
  <c r="K120"/>
  <c r="L120"/>
  <c r="M120"/>
  <c r="K121"/>
  <c r="L121"/>
  <c r="M121"/>
  <c r="K122"/>
  <c r="L122"/>
  <c r="M122"/>
  <c r="K123"/>
  <c r="L123"/>
  <c r="M123"/>
  <c r="K124"/>
  <c r="L124"/>
  <c r="M124"/>
  <c r="K125"/>
  <c r="L125"/>
  <c r="M125"/>
  <c r="K126"/>
  <c r="L126"/>
  <c r="M126"/>
  <c r="K127"/>
  <c r="L127"/>
  <c r="M127"/>
  <c r="K128"/>
  <c r="L128"/>
  <c r="M128"/>
  <c r="K129"/>
  <c r="L129"/>
  <c r="M129"/>
  <c r="K130"/>
  <c r="L130"/>
  <c r="M130"/>
  <c r="K131"/>
  <c r="L131"/>
  <c r="M131"/>
  <c r="K132"/>
  <c r="L132"/>
  <c r="M132"/>
  <c r="K133"/>
  <c r="L133"/>
  <c r="M133"/>
  <c r="K134"/>
  <c r="L134"/>
  <c r="M134"/>
  <c r="K135"/>
  <c r="L135"/>
  <c r="M135"/>
  <c r="K136"/>
  <c r="L136"/>
  <c r="M136"/>
  <c r="K137"/>
  <c r="L137"/>
  <c r="M137"/>
  <c r="K138"/>
  <c r="L138"/>
  <c r="M138"/>
  <c r="K139"/>
  <c r="L139"/>
  <c r="M139"/>
  <c r="K140"/>
  <c r="L140"/>
  <c r="M140"/>
  <c r="K141"/>
  <c r="L141"/>
  <c r="M141"/>
  <c r="K142"/>
  <c r="L142"/>
  <c r="M142"/>
  <c r="K143"/>
  <c r="L143"/>
  <c r="M143"/>
  <c r="K144"/>
  <c r="L144"/>
  <c r="M144"/>
  <c r="K145"/>
  <c r="L145"/>
  <c r="M145"/>
  <c r="K146"/>
  <c r="L146"/>
  <c r="M146"/>
  <c r="K147"/>
  <c r="L147"/>
  <c r="M147"/>
  <c r="K148"/>
  <c r="L148"/>
  <c r="M148"/>
  <c r="K149"/>
  <c r="L149"/>
  <c r="M149"/>
  <c r="K150"/>
  <c r="L150"/>
  <c r="M150"/>
  <c r="K151"/>
  <c r="L151"/>
  <c r="M151"/>
  <c r="K152"/>
  <c r="L152"/>
  <c r="M152"/>
  <c r="K153"/>
  <c r="L153"/>
  <c r="M153"/>
  <c r="K154"/>
  <c r="L154"/>
  <c r="M154"/>
  <c r="K155"/>
  <c r="L155"/>
  <c r="M155"/>
  <c r="K156"/>
  <c r="L156"/>
  <c r="M156"/>
  <c r="K157"/>
  <c r="L157"/>
  <c r="M157"/>
  <c r="K158"/>
  <c r="L158"/>
  <c r="M158"/>
  <c r="K159"/>
  <c r="L159"/>
  <c r="M159"/>
  <c r="L9"/>
  <c r="M9"/>
  <c r="K9"/>
  <c r="M163" l="1"/>
  <c r="M164" s="1"/>
  <c r="J163"/>
  <c r="J164" s="1"/>
  <c r="J168" s="1"/>
  <c r="I168"/>
  <c r="L165"/>
  <c r="L168" s="1"/>
  <c r="N168" l="1"/>
  <c r="M167" l="1"/>
  <c r="M166"/>
  <c r="M165"/>
  <c r="M168" l="1"/>
</calcChain>
</file>

<file path=xl/sharedStrings.xml><?xml version="1.0" encoding="utf-8"?>
<sst xmlns="http://schemas.openxmlformats.org/spreadsheetml/2006/main" count="729" uniqueCount="556">
  <si>
    <t>ECOGRAFII ACTE ADITIONALE LA CONTRACTELE DE AMBULATORIU DE SPECIALITATE</t>
  </si>
  <si>
    <t>30.04.2015- contractare 2015</t>
  </si>
  <si>
    <t>Nr.crt.</t>
  </si>
  <si>
    <t>CONTR.S</t>
  </si>
  <si>
    <t>DENUMIRE FURNIZOR</t>
  </si>
  <si>
    <t>TRIM.I 2015</t>
  </si>
  <si>
    <t>S0031</t>
  </si>
  <si>
    <t>CMI DR IORDACHE MELITA</t>
  </si>
  <si>
    <t>S0062</t>
  </si>
  <si>
    <t>CMI DR DIACONESCU LIVIU</t>
  </si>
  <si>
    <t>S0070</t>
  </si>
  <si>
    <t>SCM POLIMED APACA</t>
  </si>
  <si>
    <t>S0116</t>
  </si>
  <si>
    <t>SPITALUL SF IOAN</t>
  </si>
  <si>
    <t>S0126</t>
  </si>
  <si>
    <t>CMI DR STANESCU MARTHA GABRIELA</t>
  </si>
  <si>
    <t>S0135</t>
  </si>
  <si>
    <t>CMI DR BOLOHAN IONUTA MIHAELA</t>
  </si>
  <si>
    <t>S0141</t>
  </si>
  <si>
    <t>IMMCA PROF DR FLORIN BRATILA</t>
  </si>
  <si>
    <t>S0182</t>
  </si>
  <si>
    <t>SCM POVERNEI</t>
  </si>
  <si>
    <t>S0184</t>
  </si>
  <si>
    <t>INGG ANA ASLAN</t>
  </si>
  <si>
    <t>S0186</t>
  </si>
  <si>
    <t>SPITALUL MS CURIE</t>
  </si>
  <si>
    <t>S0198</t>
  </si>
  <si>
    <t>CMI DR TINTEA LILIANA</t>
  </si>
  <si>
    <t>S0199</t>
  </si>
  <si>
    <t xml:space="preserve">CMI DR GOLDSTEIN DANIELA </t>
  </si>
  <si>
    <t>S0204</t>
  </si>
  <si>
    <t>SPITALUL COLENTINA</t>
  </si>
  <si>
    <t>S0232</t>
  </si>
  <si>
    <t xml:space="preserve">SC ALFA MEDICAL </t>
  </si>
  <si>
    <t>S0237</t>
  </si>
  <si>
    <t xml:space="preserve">SC PULS MEDICA SRL </t>
  </si>
  <si>
    <t>S0246</t>
  </si>
  <si>
    <t>CMI DR TUDOR RODICA</t>
  </si>
  <si>
    <t>S0280</t>
  </si>
  <si>
    <t>SC POEMEDICA SRL</t>
  </si>
  <si>
    <t>S0309</t>
  </si>
  <si>
    <t>CMI DR PLATON ADRIAN</t>
  </si>
  <si>
    <t>S0335</t>
  </si>
  <si>
    <t>CMI DR PARAU CORINA SANDA</t>
  </si>
  <si>
    <t>S0336</t>
  </si>
  <si>
    <t>CMI DR SURDULESCU IULIANA</t>
  </si>
  <si>
    <t>S0346</t>
  </si>
  <si>
    <t xml:space="preserve">CM HUMANITAS </t>
  </si>
  <si>
    <t>S0360</t>
  </si>
  <si>
    <t>SCM PAJURA</t>
  </si>
  <si>
    <t>S0400</t>
  </si>
  <si>
    <t>CMI DR CONSTANTINESCU MIHAELA</t>
  </si>
  <si>
    <t>S0401</t>
  </si>
  <si>
    <t>CMI DR GHEORGHITA CRISTINA</t>
  </si>
  <si>
    <t>S0404</t>
  </si>
  <si>
    <t>CMI DR TURCAN VIORICA</t>
  </si>
  <si>
    <t>S0424</t>
  </si>
  <si>
    <t>SC TELEMEDICA SRL</t>
  </si>
  <si>
    <t>S0425</t>
  </si>
  <si>
    <t>SC 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</si>
  <si>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</si>
  <si>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</si>
  <si>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</si>
  <si>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</si>
  <si>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</si>
  <si>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</si>
  <si>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</si>
  <si>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</si>
  <si>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</si>
  <si>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 xml:space="preserve">SC ROSANA MEDICAL SRL </t>
  </si>
  <si>
    <t>S0500</t>
  </si>
  <si>
    <t>SC SANYS MEDICA SRL</t>
  </si>
  <si>
    <t>S0503</t>
  </si>
  <si>
    <t>CM MEMENTO MED SRL</t>
  </si>
  <si>
    <t>S0506</t>
  </si>
  <si>
    <t>SC CM MATEI BASARAB SRL</t>
  </si>
  <si>
    <t>S0507</t>
  </si>
  <si>
    <t>SC CM POP DE BABESTI</t>
  </si>
  <si>
    <t>S0515</t>
  </si>
  <si>
    <t>CMI DR MURESAN ANCA</t>
  </si>
  <si>
    <t>S0541</t>
  </si>
  <si>
    <t>CMI DR BUCUR CLAUDIA</t>
  </si>
  <si>
    <t>S0553</t>
  </si>
  <si>
    <t>SC GRAL MEDICAL SRL</t>
  </si>
  <si>
    <t>S0576</t>
  </si>
  <si>
    <t>SC AMICUS MED SRL</t>
  </si>
  <si>
    <t>S0588</t>
  </si>
  <si>
    <t>SC INTERNATIONAL MEDICAL CENTER</t>
  </si>
  <si>
    <t>S0590</t>
  </si>
  <si>
    <t>SC SAN MED 2001</t>
  </si>
  <si>
    <t>S0609</t>
  </si>
  <si>
    <t>SC ALEXDOR MEDICAL SRL</t>
  </si>
  <si>
    <t>S0621</t>
  </si>
  <si>
    <t>SC BIOMEDICA INTERNATIONAL SRL</t>
  </si>
  <si>
    <t>S0633</t>
  </si>
  <si>
    <t>SC IDS LABORATORIES SRL</t>
  </si>
  <si>
    <t>S0635</t>
  </si>
  <si>
    <t>SC GHENCEA MEDICAL</t>
  </si>
  <si>
    <t>S0675</t>
  </si>
  <si>
    <t>FURNDATIA SF SPRIDON VECHI</t>
  </si>
  <si>
    <t>S0709</t>
  </si>
  <si>
    <t xml:space="preserve">AIS CLINC  </t>
  </si>
  <si>
    <t>S0725</t>
  </si>
  <si>
    <t>CMI DR BARBU LIDIA SIMONA</t>
  </si>
  <si>
    <t>S0751</t>
  </si>
  <si>
    <t>SPITALUL OBREGIA</t>
  </si>
  <si>
    <t>S0761</t>
  </si>
  <si>
    <t>SC MEDICLINE BUSINESS HEALTH SRL</t>
  </si>
  <si>
    <t>S0774</t>
  </si>
  <si>
    <t>CMI DR VRABIE RALUCA</t>
  </si>
  <si>
    <t>S0775</t>
  </si>
  <si>
    <t xml:space="preserve">CM PRAIN </t>
  </si>
  <si>
    <t>S0780</t>
  </si>
  <si>
    <t xml:space="preserve">SC SIKA ALUL </t>
  </si>
  <si>
    <t>S0790</t>
  </si>
  <si>
    <t>SC IXIA SRL</t>
  </si>
  <si>
    <t>S0794</t>
  </si>
  <si>
    <t>SC CM PANDURI SRL</t>
  </si>
  <si>
    <t>S0804</t>
  </si>
  <si>
    <t xml:space="preserve">SC FIRST MEDICAL CLASS SRL </t>
  </si>
  <si>
    <t>S0825</t>
  </si>
  <si>
    <t>SC BAU MAN CONSTRUCT SRL</t>
  </si>
  <si>
    <t>S0832</t>
  </si>
  <si>
    <t>SC DIAVERUM ROMANIA SRL</t>
  </si>
  <si>
    <t>S0837</t>
  </si>
  <si>
    <t>CMI DR ILIAS CRISTIANA ELENA</t>
  </si>
  <si>
    <t>S0854</t>
  </si>
  <si>
    <t xml:space="preserve">FUNDATIA DR VICTOR BABES </t>
  </si>
  <si>
    <t>S0858</t>
  </si>
  <si>
    <t>SC ROMGERMED VACARESTI SRL</t>
  </si>
  <si>
    <t>S0866</t>
  </si>
  <si>
    <t>SC GYNECOLIFE SRL</t>
  </si>
  <si>
    <t>S0867</t>
  </si>
  <si>
    <t>SC ST. LUKAS CLINIC</t>
  </si>
  <si>
    <t>S0884</t>
  </si>
  <si>
    <t>SC CABINETELE MEDICALE DR. GLUCK SRL</t>
  </si>
  <si>
    <t>S0895</t>
  </si>
  <si>
    <t>SC ENDOCENTER MEDICINA INTEGTRATIVA</t>
  </si>
  <si>
    <t>S0896</t>
  </si>
  <si>
    <t>SC OVER MED MEDICAL CENTER SRL</t>
  </si>
  <si>
    <t>S0900</t>
  </si>
  <si>
    <t xml:space="preserve">SC PROMED SYSTEM </t>
  </si>
  <si>
    <t>S0903</t>
  </si>
  <si>
    <t>SC EUROSANITY SRL</t>
  </si>
  <si>
    <t>S0907</t>
  </si>
  <si>
    <t>SC CM FURTUNA DAN</t>
  </si>
  <si>
    <t>S0914</t>
  </si>
  <si>
    <t>SC ROM MED 2000 SRL</t>
  </si>
  <si>
    <t>S0917</t>
  </si>
  <si>
    <t xml:space="preserve">SC MNT </t>
  </si>
  <si>
    <t>S0918</t>
  </si>
  <si>
    <t>SC FRESENIUS NEFROCARE SRL</t>
  </si>
  <si>
    <t>S0928</t>
  </si>
  <si>
    <t>SC LOTUS MED SRL</t>
  </si>
  <si>
    <t>S0931</t>
  </si>
  <si>
    <t>CMI DR LAZAR CONTESS RODICA</t>
  </si>
  <si>
    <t>S0935</t>
  </si>
  <si>
    <t>CMI DR PLATON IZABELA CORINA</t>
  </si>
  <si>
    <t>S0937</t>
  </si>
  <si>
    <t>CMI DR RADU VALERIA</t>
  </si>
  <si>
    <t>S0939</t>
  </si>
  <si>
    <t>SC ENDOGASTRO  HEP SRL</t>
  </si>
  <si>
    <t>TOTAL ACTE ADITIONALE IN VIGOARE LA 01.05.2015</t>
  </si>
  <si>
    <t>INSTITUTUL DE PNEUMOFTIZIOLOGIE''M.NASTA''</t>
  </si>
  <si>
    <t>SC TITAN MEDICAL SRL</t>
  </si>
  <si>
    <t>SC MEDICALWAY SRL</t>
  </si>
  <si>
    <t>TOTAL Furnizori care nu au mai incheiat acte aditionale de la 01.05.2015</t>
  </si>
  <si>
    <t>TOTAL ACTE ADITIONALE 2015</t>
  </si>
  <si>
    <t>ACTE ADITIONALE MEDICINA DE FAMILIE PENTRU ECOGRAFIE</t>
  </si>
  <si>
    <t>Nr.crt</t>
  </si>
  <si>
    <t>CONTR.</t>
  </si>
  <si>
    <t>DEN.FURNIZOR</t>
  </si>
  <si>
    <t>TOTAL AN 2015</t>
  </si>
  <si>
    <t>A0049</t>
  </si>
  <si>
    <t xml:space="preserve">CMI DR GAVANESCU MIHAELA   </t>
  </si>
  <si>
    <t>A0130</t>
  </si>
  <si>
    <t>CMI DR ADAM SILVIA</t>
  </si>
  <si>
    <t>A0390</t>
  </si>
  <si>
    <t>CENTRUL MEDICAL ROMAR</t>
  </si>
  <si>
    <t>A0434</t>
  </si>
  <si>
    <t>CMI DR . STANCU MARIANA</t>
  </si>
  <si>
    <t>A0665</t>
  </si>
  <si>
    <t>A0692</t>
  </si>
  <si>
    <t>ALFA MEDICAL SERVICES SRL</t>
  </si>
  <si>
    <t>A0739</t>
  </si>
  <si>
    <t xml:space="preserve">CMI DR GRAJDEANU IOANA    </t>
  </si>
  <si>
    <t>A0778</t>
  </si>
  <si>
    <t>SC PULS MEDICA SRL</t>
  </si>
  <si>
    <t>A0906</t>
  </si>
  <si>
    <t>SC SAN MED 2001 SRL</t>
  </si>
  <si>
    <t>A0971</t>
  </si>
  <si>
    <t>SC CM SF. ALEXANDRU SRL</t>
  </si>
  <si>
    <t>A1015</t>
  </si>
  <si>
    <t xml:space="preserve">SC CABINET DANAMED SRL     </t>
  </si>
  <si>
    <t>A1166</t>
  </si>
  <si>
    <t>SC MEDICOR INTERNATIONAL S.R.L.</t>
  </si>
  <si>
    <t>A1240</t>
  </si>
  <si>
    <t>SCM PANDELI ANDREI</t>
  </si>
  <si>
    <t>A1323</t>
  </si>
  <si>
    <t>CMI DR.UDRESCU MIHAELA</t>
  </si>
  <si>
    <t>A1330</t>
  </si>
  <si>
    <t>CMI DR TUCA DAN OVIDIU</t>
  </si>
  <si>
    <t>A1398</t>
  </si>
  <si>
    <t>CMI DR. DIACONU IOANA ILINCA</t>
  </si>
  <si>
    <t>A1406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</si>
  <si>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</si>
  <si>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</si>
  <si>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</si>
  <si>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</si>
  <si>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</si>
  <si>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</si>
  <si>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</t>
  </si>
  <si>
    <t>A1485</t>
  </si>
  <si>
    <t>SC CENTRUL MEDICAL DELFINULUI SRL</t>
  </si>
  <si>
    <t>A1582</t>
  </si>
  <si>
    <t>CMI DR.SANDU MIHAELA</t>
  </si>
  <si>
    <t>A1604</t>
  </si>
  <si>
    <t>CMI DR.SORESCU VICTORIA AURELIA</t>
  </si>
  <si>
    <t>A1623</t>
  </si>
  <si>
    <t>SC SIKA ALUL MEDICAL SRL</t>
  </si>
  <si>
    <t>TOTAL CONTRACTE in vigoare la 01.05.2015</t>
  </si>
  <si>
    <t>A0606</t>
  </si>
  <si>
    <t>CMI DR PLATON IZABEL CORINA</t>
  </si>
  <si>
    <t>A0757</t>
  </si>
  <si>
    <t>CMI DR.SERBAN DAIANA</t>
  </si>
  <si>
    <t>TOTAL furnizori care nu au mai incheiat act aditional de la 01.05.2015</t>
  </si>
  <si>
    <t>VALOARE TOTALA ACTE ADITIONALE MEDICINA DE FAMILIE PENTRU ECOGRAFIE SI EKG</t>
  </si>
  <si>
    <t xml:space="preserve">Contr </t>
  </si>
  <si>
    <t>SC MULTIDENT SRL</t>
  </si>
  <si>
    <t>INVESTIGATII PARACLINICE</t>
  </si>
  <si>
    <t>NR. CRT</t>
  </si>
  <si>
    <t xml:space="preserve">NR. CONTR </t>
  </si>
  <si>
    <t>TIP</t>
  </si>
  <si>
    <t>LABORATOR SI ANATOMIE PATOLOGICA</t>
  </si>
  <si>
    <t xml:space="preserve">RADIOLOGIE </t>
  </si>
  <si>
    <t>TOTAL</t>
  </si>
  <si>
    <t>P0002</t>
  </si>
  <si>
    <t>L+R</t>
  </si>
  <si>
    <t>SCM POLI-MED APACA</t>
  </si>
  <si>
    <t>P0006</t>
  </si>
  <si>
    <t>SC HIPOCRAT 2000 SRL</t>
  </si>
  <si>
    <t>P0007</t>
  </si>
  <si>
    <t xml:space="preserve">L 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</si>
  <si>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</si>
  <si>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</si>
  <si>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</si>
  <si>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</si>
  <si>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</si>
  <si>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</si>
  <si>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</si>
  <si>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L</t>
  </si>
  <si>
    <t>SC CENTRUL MEDICAL ROMAR SRL</t>
  </si>
  <si>
    <t>P0032</t>
  </si>
  <si>
    <t>S.C. TELEMEDICA S.R.L.</t>
  </si>
  <si>
    <t>P0035</t>
  </si>
  <si>
    <t>S C SYNEVO ROMANIA S R L</t>
  </si>
  <si>
    <t>P0037</t>
  </si>
  <si>
    <t>SC MED LIFE SA</t>
  </si>
  <si>
    <t>P0044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</si>
  <si>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</si>
  <si>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</si>
  <si>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</si>
  <si>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</si>
  <si>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</si>
  <si>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</si>
  <si>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</si>
  <si>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</si>
  <si>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</si>
  <si>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</si>
  <si>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</si>
  <si>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</si>
  <si>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</si>
  <si>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P0071</t>
  </si>
  <si>
    <t>S.C. SANTEE CONSULT S.R.L.</t>
  </si>
  <si>
    <t>P0072</t>
  </si>
  <si>
    <t>SC SANADOR SRL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</si>
  <si>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</si>
  <si>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</si>
  <si>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</si>
  <si>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</si>
  <si>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</si>
  <si>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</si>
  <si>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</si>
  <si>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</si>
  <si>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</si>
  <si>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</si>
  <si>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</si>
  <si>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</si>
  <si>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</si>
  <si>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</si>
  <si>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</si>
  <si>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P0087</t>
  </si>
  <si>
    <t>C.M.I. DR.TUDORACHE DANIELA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</si>
  <si>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</si>
  <si>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</si>
  <si>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</si>
  <si>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</si>
  <si>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</si>
  <si>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</si>
  <si>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</si>
  <si>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</si>
  <si>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</si>
  <si>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</si>
  <si>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</si>
  <si>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</si>
  <si>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</si>
  <si>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</si>
  <si>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</si>
  <si>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</si>
  <si>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</si>
  <si>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</si>
  <si>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</si>
  <si>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</si>
  <si>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</si>
  <si>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</si>
  <si>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P0110</t>
  </si>
  <si>
    <t>CENTRUL MEDICAL POP DE BASESTI S.R.L.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</si>
  <si>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</si>
  <si>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</si>
  <si>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</si>
  <si>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</si>
  <si>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</si>
  <si>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</si>
  <si>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</si>
  <si>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</si>
  <si>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</si>
  <si>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</si>
  <si>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</si>
  <si>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</si>
  <si>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</si>
  <si>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</si>
  <si>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</si>
  <si>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</si>
  <si>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</si>
  <si>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</si>
  <si>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</si>
  <si>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</si>
  <si>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</si>
  <si>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</si>
  <si>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</si>
  <si>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</si>
  <si>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</si>
  <si>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</si>
  <si>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</si>
  <si>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</si>
  <si>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P0129</t>
  </si>
  <si>
    <t>SC EUROMEDIC ROMANIA SRL</t>
  </si>
  <si>
    <t>P0132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</si>
  <si>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</si>
  <si>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</si>
  <si>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</si>
  <si>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</si>
  <si>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</si>
  <si>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</si>
  <si>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</si>
  <si>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</si>
  <si>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P0142</t>
  </si>
  <si>
    <t>VIPER INTERNET S.R.L.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</si>
  <si>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</si>
  <si>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</si>
  <si>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</si>
  <si>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</si>
  <si>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</si>
  <si>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</si>
  <si>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</si>
  <si>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</si>
  <si>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</si>
  <si>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</si>
  <si>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</si>
  <si>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</si>
  <si>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P0157</t>
  </si>
  <si>
    <t>S.C. SIMPTOM S.R.L.</t>
  </si>
  <si>
    <t>P0158</t>
  </si>
  <si>
    <t>S.C ANALITIC LABORAMED S.R.L.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</si>
  <si>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</si>
  <si>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</si>
  <si>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</si>
  <si>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</si>
  <si>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</si>
  <si>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</si>
  <si>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</si>
  <si>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</si>
  <si>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SC INTERNATIONAL MEDICAL CENTER SRL</t>
  </si>
  <si>
    <t>P0170</t>
  </si>
  <si>
    <t>SC CLINICA POLISANO SRL</t>
  </si>
  <si>
    <t>P0171</t>
  </si>
  <si>
    <t>CENTRUL MEDICAL HUMANITAS S.R.L.</t>
  </si>
  <si>
    <t>P0173</t>
  </si>
  <si>
    <t>ISTRATESCU HORIA</t>
  </si>
  <si>
    <t>P0174</t>
  </si>
  <si>
    <t>COSTACHE CRISTIANA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</si>
  <si>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</si>
  <si>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</si>
  <si>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</si>
  <si>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</si>
  <si>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</si>
  <si>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</si>
  <si>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</si>
  <si>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</si>
  <si>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</si>
  <si>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</si>
  <si>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</si>
  <si>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</si>
  <si>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</si>
  <si>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</si>
  <si>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</si>
  <si>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</si>
  <si>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</si>
  <si>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</si>
  <si>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</si>
  <si>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</si>
  <si>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</si>
  <si>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</si>
  <si>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</si>
  <si>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</si>
  <si>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</si>
  <si>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</si>
  <si>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</si>
  <si>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</si>
  <si>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</si>
  <si>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</si>
  <si>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</si>
  <si>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</si>
  <si>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</si>
  <si>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</si>
  <si>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</si>
  <si>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</si>
  <si>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</si>
  <si>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</si>
  <si>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</si>
  <si>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P0228</t>
  </si>
  <si>
    <t>S.C. CENTRUL MEDICAL VICTORIA - DIAGNOSTIC SRL</t>
  </si>
  <si>
    <t>P0229</t>
  </si>
  <si>
    <t>SC" TOTAL DIAGNOSTIC " SRL</t>
  </si>
  <si>
    <t>P0230</t>
  </si>
  <si>
    <t>SC BIO MEDICA INTERNATIONAL SRL</t>
  </si>
  <si>
    <t>P0231</t>
  </si>
  <si>
    <t>P0234</t>
  </si>
  <si>
    <t>SC MEDIC LINE BUSINESS HEALTH SRL</t>
  </si>
  <si>
    <t>P0236</t>
  </si>
  <si>
    <t>SC ANIMA SPECIALITY MEDICAL SERVICES SRL</t>
  </si>
  <si>
    <t>P0237</t>
  </si>
  <si>
    <t>SC IXIA MEDICA SRL</t>
  </si>
  <si>
    <t>P0238</t>
  </si>
  <si>
    <t>SC NICOMED SRL</t>
  </si>
  <si>
    <t>P0239</t>
  </si>
  <si>
    <t>REGIA AUTONOMA DE TRANSP.BUCURESTI RA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</si>
  <si>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</si>
  <si>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</si>
  <si>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</si>
  <si>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</si>
  <si>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</si>
  <si>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</si>
  <si>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</si>
  <si>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</si>
  <si>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</si>
  <si>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</si>
  <si>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</si>
  <si>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</si>
  <si>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</si>
  <si>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</si>
  <si>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</si>
  <si>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</si>
  <si>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</si>
  <si>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</si>
  <si>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</si>
  <si>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</si>
  <si>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</si>
  <si>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</si>
  <si>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P0255</t>
  </si>
  <si>
    <t>CM SANA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</si>
  <si>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</si>
  <si>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</si>
  <si>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</si>
  <si>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</si>
  <si>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</si>
  <si>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</si>
  <si>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</si>
  <si>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</si>
  <si>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</si>
  <si>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</si>
  <si>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</si>
  <si>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</si>
  <si>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</si>
  <si>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</si>
  <si>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</si>
  <si>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</si>
  <si>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</si>
  <si>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</si>
  <si>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</si>
  <si>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</si>
  <si>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 xml:space="preserve">P0266 </t>
  </si>
  <si>
    <t xml:space="preserve">CLINICA SF.LUCIA SRL 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</si>
  <si>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</si>
  <si>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</si>
  <si>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</si>
  <si>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</si>
  <si>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</si>
  <si>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</si>
  <si>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</si>
  <si>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</si>
  <si>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</si>
  <si>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</si>
  <si>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</si>
  <si>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</si>
  <si>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P0273</t>
  </si>
  <si>
    <t>SASDID LAB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</si>
  <si>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</si>
  <si>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</si>
  <si>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</si>
  <si>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</si>
  <si>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</si>
  <si>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</si>
  <si>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</si>
  <si>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</si>
  <si>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</si>
  <si>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</si>
  <si>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P0279</t>
  </si>
  <si>
    <t>SC ALMINA TRADING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</si>
  <si>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</si>
  <si>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</si>
  <si>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</si>
  <si>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</si>
  <si>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</si>
  <si>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</si>
  <si>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</si>
  <si>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</si>
  <si>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P0284</t>
  </si>
  <si>
    <t>SC MEMORMED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</si>
  <si>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</si>
  <si>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</si>
  <si>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</si>
  <si>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</si>
  <si>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</si>
  <si>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</si>
  <si>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</si>
  <si>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</si>
  <si>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 xml:space="preserve">TOTAL CONTRACTE </t>
  </si>
  <si>
    <t>P0195</t>
  </si>
  <si>
    <t>SC CENTR.MED.DIAGNOSTIC SI TRAT.AMBULATOR DR.OVIDIU CRISTIAN CHIRIAC SRL</t>
  </si>
  <si>
    <t>P0249</t>
  </si>
  <si>
    <t>SC MEDICAL IMAGING CONCEPT SRL</t>
  </si>
  <si>
    <t>TOTAL FURNIZORI CARE NU AU MAI INCHEIAT CONTRACT DE LA 01.05.2015</t>
  </si>
  <si>
    <t>TOTAL CONTRACTE PARACLINIC</t>
  </si>
  <si>
    <t>ECOGRAFII-ACTE ADITIONALE LA CONTRACTELE DE CLINIC</t>
  </si>
  <si>
    <t>ECOGRAFII-ACTE ADITIONALE LA CONTRACTELE DE MEDICINA DE FAMILIE</t>
  </si>
  <si>
    <t>TOTAL GENERAL</t>
  </si>
  <si>
    <t>VALOARE ALOCATA APRILIE-DECEMBRIE 2015</t>
  </si>
  <si>
    <t xml:space="preserve">TOTAL VALOARE ALOCATA 2015 </t>
  </si>
  <si>
    <t>S0619</t>
  </si>
  <si>
    <t>S0732</t>
  </si>
  <si>
    <t>S0860</t>
  </si>
  <si>
    <t>APRILIE 2015-DECEMBRIE 2015</t>
  </si>
  <si>
    <t>30.04.2015- CONTRACTARE 2015</t>
  </si>
  <si>
    <t>RADIOGRAFIE DENTARA- ACT ADITIONAL LA CONTRACTUL DE MEDICINA DENTARA</t>
  </si>
  <si>
    <t>ACTE ADITIONALE MEDICINA DENTARA PENTRU RADIOGRAFII DENTARE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</si>
</sst>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3" fillId="0" borderId="0" xfId="2" applyNumberFormat="1" applyFont="1" applyFill="1"/>
    <xf numFmtId="43" fontId="2" fillId="0" borderId="0" xfId="1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0" fillId="2" borderId="1" xfId="0" applyFill="1" applyBorder="1"/>
    <xf numFmtId="43" fontId="4" fillId="0" borderId="1" xfId="1" applyFont="1" applyFill="1" applyBorder="1"/>
    <xf numFmtId="43" fontId="4" fillId="2" borderId="1" xfId="1" applyFont="1" applyFill="1" applyBorder="1"/>
    <xf numFmtId="0" fontId="2" fillId="0" borderId="0" xfId="0" applyFont="1" applyFill="1"/>
    <xf numFmtId="0" fontId="0" fillId="0" borderId="1" xfId="0" applyFill="1" applyBorder="1"/>
    <xf numFmtId="0" fontId="0" fillId="3" borderId="1" xfId="0" applyFill="1" applyBorder="1"/>
    <xf numFmtId="43" fontId="4" fillId="3" borderId="1" xfId="1" applyFont="1" applyFill="1" applyBorder="1"/>
    <xf numFmtId="0" fontId="2" fillId="3" borderId="0" xfId="0" applyFont="1" applyFill="1"/>
    <xf numFmtId="43" fontId="4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center" wrapText="1"/>
    </xf>
    <xf numFmtId="0" fontId="2" fillId="3" borderId="1" xfId="0" applyFont="1" applyFill="1" applyBorder="1"/>
    <xf numFmtId="43" fontId="3" fillId="0" borderId="1" xfId="1" applyFont="1" applyFill="1" applyBorder="1"/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wrapText="1"/>
    </xf>
    <xf numFmtId="43" fontId="3" fillId="0" borderId="0" xfId="1" applyFont="1" applyFill="1"/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>
      <alignment wrapText="1"/>
    </xf>
    <xf numFmtId="1" fontId="4" fillId="0" borderId="1" xfId="4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right"/>
    </xf>
    <xf numFmtId="0" fontId="4" fillId="0" borderId="1" xfId="3" applyFont="1" applyFill="1" applyBorder="1"/>
    <xf numFmtId="0" fontId="1" fillId="0" borderId="1" xfId="0" applyFont="1" applyFill="1" applyBorder="1" applyAlignment="1">
      <alignment horizontal="right"/>
    </xf>
    <xf numFmtId="0" fontId="3" fillId="0" borderId="1" xfId="3" applyFont="1" applyFill="1" applyBorder="1"/>
    <xf numFmtId="43" fontId="0" fillId="0" borderId="0" xfId="0" applyNumberFormat="1" applyFill="1"/>
    <xf numFmtId="0" fontId="2" fillId="0" borderId="0" xfId="4" applyFill="1"/>
    <xf numFmtId="0" fontId="1" fillId="0" borderId="0" xfId="4" applyFont="1" applyFill="1"/>
    <xf numFmtId="0" fontId="5" fillId="0" borderId="0" xfId="4" applyFont="1" applyFill="1"/>
    <xf numFmtId="0" fontId="2" fillId="0" borderId="0" xfId="2" applyFont="1" applyFill="1"/>
    <xf numFmtId="49" fontId="3" fillId="0" borderId="0" xfId="4" applyNumberFormat="1" applyFont="1" applyFill="1"/>
    <xf numFmtId="43" fontId="2" fillId="0" borderId="0" xfId="1" applyFill="1"/>
    <xf numFmtId="0" fontId="1" fillId="0" borderId="1" xfId="4" applyFont="1" applyFill="1" applyBorder="1" applyAlignment="1">
      <alignment wrapText="1"/>
    </xf>
    <xf numFmtId="0" fontId="1" fillId="0" borderId="1" xfId="3" applyFont="1" applyFill="1" applyBorder="1" applyAlignment="1">
      <alignment wrapText="1"/>
    </xf>
    <xf numFmtId="0" fontId="1" fillId="0" borderId="0" xfId="4" applyFont="1" applyFill="1" applyAlignment="1">
      <alignment wrapText="1"/>
    </xf>
    <xf numFmtId="0" fontId="2" fillId="0" borderId="1" xfId="4" applyFont="1" applyFill="1" applyBorder="1"/>
    <xf numFmtId="0" fontId="2" fillId="0" borderId="1" xfId="4" applyFont="1" applyFill="1" applyBorder="1" applyAlignment="1">
      <alignment wrapText="1"/>
    </xf>
    <xf numFmtId="43" fontId="4" fillId="0" borderId="1" xfId="4" applyNumberFormat="1" applyFont="1" applyFill="1" applyBorder="1"/>
    <xf numFmtId="0" fontId="2" fillId="0" borderId="0" xfId="4" applyFont="1" applyFill="1"/>
    <xf numFmtId="0" fontId="2" fillId="3" borderId="1" xfId="4" applyFont="1" applyFill="1" applyBorder="1"/>
    <xf numFmtId="0" fontId="2" fillId="3" borderId="0" xfId="4" applyFont="1" applyFill="1"/>
    <xf numFmtId="0" fontId="2" fillId="3" borderId="1" xfId="4" applyFont="1" applyFill="1" applyBorder="1" applyAlignment="1">
      <alignment wrapText="1"/>
    </xf>
    <xf numFmtId="0" fontId="3" fillId="0" borderId="0" xfId="4" applyFont="1" applyFill="1"/>
    <xf numFmtId="0" fontId="2" fillId="3" borderId="0" xfId="4" applyFill="1"/>
    <xf numFmtId="43" fontId="3" fillId="0" borderId="1" xfId="4" applyNumberFormat="1" applyFont="1" applyFill="1" applyBorder="1"/>
    <xf numFmtId="0" fontId="3" fillId="0" borderId="0" xfId="3" applyFont="1" applyFill="1" applyBorder="1" applyAlignment="1">
      <alignment horizontal="center" wrapText="1"/>
    </xf>
    <xf numFmtId="43" fontId="3" fillId="0" borderId="0" xfId="1" applyFont="1" applyFill="1" applyBorder="1"/>
    <xf numFmtId="43" fontId="4" fillId="0" borderId="0" xfId="1" applyFont="1" applyFill="1"/>
    <xf numFmtId="0" fontId="1" fillId="0" borderId="1" xfId="3" applyFont="1" applyFill="1" applyBorder="1" applyAlignment="1"/>
    <xf numFmtId="0" fontId="2" fillId="0" borderId="1" xfId="3" applyFont="1" applyFill="1" applyBorder="1"/>
    <xf numFmtId="43" fontId="2" fillId="0" borderId="0" xfId="4" applyNumberFormat="1" applyFill="1"/>
    <xf numFmtId="0" fontId="2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  <xf numFmtId="164" fontId="3" fillId="0" borderId="1" xfId="1" applyNumberFormat="1" applyFont="1" applyFill="1" applyBorder="1" applyAlignment="1"/>
    <xf numFmtId="43" fontId="4" fillId="0" borderId="1" xfId="1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left"/>
    </xf>
    <xf numFmtId="43" fontId="4" fillId="3" borderId="1" xfId="1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left" wrapText="1"/>
    </xf>
    <xf numFmtId="43" fontId="4" fillId="3" borderId="1" xfId="4" applyNumberFormat="1" applyFont="1" applyFill="1" applyBorder="1"/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 applyAlignment="1">
      <alignment horizontal="left"/>
    </xf>
    <xf numFmtId="43" fontId="2" fillId="0" borderId="0" xfId="4" applyNumberFormat="1" applyFont="1" applyFill="1"/>
    <xf numFmtId="43" fontId="4" fillId="0" borderId="1" xfId="0" applyNumberFormat="1" applyFont="1" applyFill="1" applyBorder="1"/>
    <xf numFmtId="0" fontId="0" fillId="3" borderId="0" xfId="0" applyFill="1"/>
    <xf numFmtId="0" fontId="4" fillId="0" borderId="0" xfId="4" applyFont="1" applyFill="1"/>
    <xf numFmtId="0" fontId="2" fillId="2" borderId="1" xfId="0" applyFont="1" applyFill="1" applyBorder="1"/>
    <xf numFmtId="0" fontId="2" fillId="2" borderId="0" xfId="0" applyFont="1" applyFill="1"/>
    <xf numFmtId="164" fontId="4" fillId="0" borderId="1" xfId="1" applyNumberFormat="1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 wrapText="1"/>
    </xf>
    <xf numFmtId="43" fontId="3" fillId="0" borderId="4" xfId="1" applyFont="1" applyFill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wrapText="1"/>
    </xf>
  </cellXfs>
  <cellStyles count="20">
    <cellStyle name="Comma" xfId="1" builtinId="3"/>
    <cellStyle name="Comma 10" xfId="6"/>
    <cellStyle name="Comma 12" xfId="7"/>
    <cellStyle name="Comma 2" xfId="5"/>
    <cellStyle name="Comma 2 2" xfId="8"/>
    <cellStyle name="Comma 2 6" xfId="9"/>
    <cellStyle name="Comma 3" xfId="10"/>
    <cellStyle name="Comma 4" xfId="11"/>
    <cellStyle name="Comma 5" xfId="12"/>
    <cellStyle name="Normal" xfId="0" builtinId="0"/>
    <cellStyle name="Normal 12" xfId="13"/>
    <cellStyle name="Normal 2" xfId="14"/>
    <cellStyle name="Normal 2 2" xfId="4"/>
    <cellStyle name="Normal 3" xfId="15"/>
    <cellStyle name="Normal 4" xfId="2"/>
    <cellStyle name="Normal 5" xfId="16"/>
    <cellStyle name="Normal 6" xfId="17"/>
    <cellStyle name="Normal 8" xfId="18"/>
    <cellStyle name="Normal_PLAFON RAPORTAT TRIM.II,III 2004 2 2" xfId="3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91"/>
  <sheetViews>
    <sheetView topLeftCell="A67" workbookViewId="0">
      <pane xSplit="23595" topLeftCell="M1"/>
      <selection activeCell="A21" sqref="A21:XFD21"/>
      <selection pane="topRight" activeCell="D1" sqref="D1:D1048576"/>
    </sheetView>
  </sheetViews>
  <sheetFormatPr defaultRowHeight="12.75"/>
  <cols>
    <col min="1" max="1" width="5.85546875" style="1" customWidth="1"/>
    <col min="2" max="2" width="13" style="2" customWidth="1"/>
    <col min="3" max="3" width="54.42578125" style="1" customWidth="1"/>
    <col min="4" max="4" width="16.140625" style="1" customWidth="1"/>
    <col min="5" max="5" width="23.85546875" style="1" customWidth="1"/>
    <col min="6" max="6" width="21.28515625" style="1" customWidth="1"/>
    <col min="7" max="235" width="9.140625" style="1"/>
    <col min="236" max="236" width="12" style="1" customWidth="1"/>
    <col min="237" max="237" width="43.42578125" style="1" customWidth="1"/>
    <col min="238" max="238" width="18.85546875" style="1" customWidth="1"/>
    <col min="239" max="239" width="28" style="1" customWidth="1"/>
    <col min="240" max="491" width="9.140625" style="1"/>
    <col min="492" max="492" width="12" style="1" customWidth="1"/>
    <col min="493" max="493" width="43.42578125" style="1" customWidth="1"/>
    <col min="494" max="494" width="18.85546875" style="1" customWidth="1"/>
    <col min="495" max="495" width="28" style="1" customWidth="1"/>
    <col min="496" max="747" width="9.140625" style="1"/>
    <col min="748" max="748" width="12" style="1" customWidth="1"/>
    <col min="749" max="749" width="43.42578125" style="1" customWidth="1"/>
    <col min="750" max="750" width="18.85546875" style="1" customWidth="1"/>
    <col min="751" max="751" width="28" style="1" customWidth="1"/>
    <col min="752" max="1003" width="9.140625" style="1"/>
    <col min="1004" max="1004" width="12" style="1" customWidth="1"/>
    <col min="1005" max="1005" width="43.42578125" style="1" customWidth="1"/>
    <col min="1006" max="1006" width="18.85546875" style="1" customWidth="1"/>
    <col min="1007" max="1007" width="28" style="1" customWidth="1"/>
    <col min="1008" max="1259" width="9.140625" style="1"/>
    <col min="1260" max="1260" width="12" style="1" customWidth="1"/>
    <col min="1261" max="1261" width="43.42578125" style="1" customWidth="1"/>
    <col min="1262" max="1262" width="18.85546875" style="1" customWidth="1"/>
    <col min="1263" max="1263" width="28" style="1" customWidth="1"/>
    <col min="1264" max="1515" width="9.140625" style="1"/>
    <col min="1516" max="1516" width="12" style="1" customWidth="1"/>
    <col min="1517" max="1517" width="43.42578125" style="1" customWidth="1"/>
    <col min="1518" max="1518" width="18.85546875" style="1" customWidth="1"/>
    <col min="1519" max="1519" width="28" style="1" customWidth="1"/>
    <col min="1520" max="1771" width="9.140625" style="1"/>
    <col min="1772" max="1772" width="12" style="1" customWidth="1"/>
    <col min="1773" max="1773" width="43.42578125" style="1" customWidth="1"/>
    <col min="1774" max="1774" width="18.85546875" style="1" customWidth="1"/>
    <col min="1775" max="1775" width="28" style="1" customWidth="1"/>
    <col min="1776" max="2027" width="9.140625" style="1"/>
    <col min="2028" max="2028" width="12" style="1" customWidth="1"/>
    <col min="2029" max="2029" width="43.42578125" style="1" customWidth="1"/>
    <col min="2030" max="2030" width="18.85546875" style="1" customWidth="1"/>
    <col min="2031" max="2031" width="28" style="1" customWidth="1"/>
    <col min="2032" max="2283" width="9.140625" style="1"/>
    <col min="2284" max="2284" width="12" style="1" customWidth="1"/>
    <col min="2285" max="2285" width="43.42578125" style="1" customWidth="1"/>
    <col min="2286" max="2286" width="18.85546875" style="1" customWidth="1"/>
    <col min="2287" max="2287" width="28" style="1" customWidth="1"/>
    <col min="2288" max="2539" width="9.140625" style="1"/>
    <col min="2540" max="2540" width="12" style="1" customWidth="1"/>
    <col min="2541" max="2541" width="43.42578125" style="1" customWidth="1"/>
    <col min="2542" max="2542" width="18.85546875" style="1" customWidth="1"/>
    <col min="2543" max="2543" width="28" style="1" customWidth="1"/>
    <col min="2544" max="2795" width="9.140625" style="1"/>
    <col min="2796" max="2796" width="12" style="1" customWidth="1"/>
    <col min="2797" max="2797" width="43.42578125" style="1" customWidth="1"/>
    <col min="2798" max="2798" width="18.85546875" style="1" customWidth="1"/>
    <col min="2799" max="2799" width="28" style="1" customWidth="1"/>
    <col min="2800" max="3051" width="9.140625" style="1"/>
    <col min="3052" max="3052" width="12" style="1" customWidth="1"/>
    <col min="3053" max="3053" width="43.42578125" style="1" customWidth="1"/>
    <col min="3054" max="3054" width="18.85546875" style="1" customWidth="1"/>
    <col min="3055" max="3055" width="28" style="1" customWidth="1"/>
    <col min="3056" max="3307" width="9.140625" style="1"/>
    <col min="3308" max="3308" width="12" style="1" customWidth="1"/>
    <col min="3309" max="3309" width="43.42578125" style="1" customWidth="1"/>
    <col min="3310" max="3310" width="18.85546875" style="1" customWidth="1"/>
    <col min="3311" max="3311" width="28" style="1" customWidth="1"/>
    <col min="3312" max="3563" width="9.140625" style="1"/>
    <col min="3564" max="3564" width="12" style="1" customWidth="1"/>
    <col min="3565" max="3565" width="43.42578125" style="1" customWidth="1"/>
    <col min="3566" max="3566" width="18.85546875" style="1" customWidth="1"/>
    <col min="3567" max="3567" width="28" style="1" customWidth="1"/>
    <col min="3568" max="3819" width="9.140625" style="1"/>
    <col min="3820" max="3820" width="12" style="1" customWidth="1"/>
    <col min="3821" max="3821" width="43.42578125" style="1" customWidth="1"/>
    <col min="3822" max="3822" width="18.85546875" style="1" customWidth="1"/>
    <col min="3823" max="3823" width="28" style="1" customWidth="1"/>
    <col min="3824" max="4075" width="9.140625" style="1"/>
    <col min="4076" max="4076" width="12" style="1" customWidth="1"/>
    <col min="4077" max="4077" width="43.42578125" style="1" customWidth="1"/>
    <col min="4078" max="4078" width="18.85546875" style="1" customWidth="1"/>
    <col min="4079" max="4079" width="28" style="1" customWidth="1"/>
    <col min="4080" max="4331" width="9.140625" style="1"/>
    <col min="4332" max="4332" width="12" style="1" customWidth="1"/>
    <col min="4333" max="4333" width="43.42578125" style="1" customWidth="1"/>
    <col min="4334" max="4334" width="18.85546875" style="1" customWidth="1"/>
    <col min="4335" max="4335" width="28" style="1" customWidth="1"/>
    <col min="4336" max="4587" width="9.140625" style="1"/>
    <col min="4588" max="4588" width="12" style="1" customWidth="1"/>
    <col min="4589" max="4589" width="43.42578125" style="1" customWidth="1"/>
    <col min="4590" max="4590" width="18.85546875" style="1" customWidth="1"/>
    <col min="4591" max="4591" width="28" style="1" customWidth="1"/>
    <col min="4592" max="4843" width="9.140625" style="1"/>
    <col min="4844" max="4844" width="12" style="1" customWidth="1"/>
    <col min="4845" max="4845" width="43.42578125" style="1" customWidth="1"/>
    <col min="4846" max="4846" width="18.85546875" style="1" customWidth="1"/>
    <col min="4847" max="4847" width="28" style="1" customWidth="1"/>
    <col min="4848" max="5099" width="9.140625" style="1"/>
    <col min="5100" max="5100" width="12" style="1" customWidth="1"/>
    <col min="5101" max="5101" width="43.42578125" style="1" customWidth="1"/>
    <col min="5102" max="5102" width="18.85546875" style="1" customWidth="1"/>
    <col min="5103" max="5103" width="28" style="1" customWidth="1"/>
    <col min="5104" max="5355" width="9.140625" style="1"/>
    <col min="5356" max="5356" width="12" style="1" customWidth="1"/>
    <col min="5357" max="5357" width="43.42578125" style="1" customWidth="1"/>
    <col min="5358" max="5358" width="18.85546875" style="1" customWidth="1"/>
    <col min="5359" max="5359" width="28" style="1" customWidth="1"/>
    <col min="5360" max="5611" width="9.140625" style="1"/>
    <col min="5612" max="5612" width="12" style="1" customWidth="1"/>
    <col min="5613" max="5613" width="43.42578125" style="1" customWidth="1"/>
    <col min="5614" max="5614" width="18.85546875" style="1" customWidth="1"/>
    <col min="5615" max="5615" width="28" style="1" customWidth="1"/>
    <col min="5616" max="5867" width="9.140625" style="1"/>
    <col min="5868" max="5868" width="12" style="1" customWidth="1"/>
    <col min="5869" max="5869" width="43.42578125" style="1" customWidth="1"/>
    <col min="5870" max="5870" width="18.85546875" style="1" customWidth="1"/>
    <col min="5871" max="5871" width="28" style="1" customWidth="1"/>
    <col min="5872" max="6123" width="9.140625" style="1"/>
    <col min="6124" max="6124" width="12" style="1" customWidth="1"/>
    <col min="6125" max="6125" width="43.42578125" style="1" customWidth="1"/>
    <col min="6126" max="6126" width="18.85546875" style="1" customWidth="1"/>
    <col min="6127" max="6127" width="28" style="1" customWidth="1"/>
    <col min="6128" max="6379" width="9.140625" style="1"/>
    <col min="6380" max="6380" width="12" style="1" customWidth="1"/>
    <col min="6381" max="6381" width="43.42578125" style="1" customWidth="1"/>
    <col min="6382" max="6382" width="18.85546875" style="1" customWidth="1"/>
    <col min="6383" max="6383" width="28" style="1" customWidth="1"/>
    <col min="6384" max="6635" width="9.140625" style="1"/>
    <col min="6636" max="6636" width="12" style="1" customWidth="1"/>
    <col min="6637" max="6637" width="43.42578125" style="1" customWidth="1"/>
    <col min="6638" max="6638" width="18.85546875" style="1" customWidth="1"/>
    <col min="6639" max="6639" width="28" style="1" customWidth="1"/>
    <col min="6640" max="6891" width="9.140625" style="1"/>
    <col min="6892" max="6892" width="12" style="1" customWidth="1"/>
    <col min="6893" max="6893" width="43.42578125" style="1" customWidth="1"/>
    <col min="6894" max="6894" width="18.85546875" style="1" customWidth="1"/>
    <col min="6895" max="6895" width="28" style="1" customWidth="1"/>
    <col min="6896" max="7147" width="9.140625" style="1"/>
    <col min="7148" max="7148" width="12" style="1" customWidth="1"/>
    <col min="7149" max="7149" width="43.42578125" style="1" customWidth="1"/>
    <col min="7150" max="7150" width="18.85546875" style="1" customWidth="1"/>
    <col min="7151" max="7151" width="28" style="1" customWidth="1"/>
    <col min="7152" max="7403" width="9.140625" style="1"/>
    <col min="7404" max="7404" width="12" style="1" customWidth="1"/>
    <col min="7405" max="7405" width="43.42578125" style="1" customWidth="1"/>
    <col min="7406" max="7406" width="18.85546875" style="1" customWidth="1"/>
    <col min="7407" max="7407" width="28" style="1" customWidth="1"/>
    <col min="7408" max="7659" width="9.140625" style="1"/>
    <col min="7660" max="7660" width="12" style="1" customWidth="1"/>
    <col min="7661" max="7661" width="43.42578125" style="1" customWidth="1"/>
    <col min="7662" max="7662" width="18.85546875" style="1" customWidth="1"/>
    <col min="7663" max="7663" width="28" style="1" customWidth="1"/>
    <col min="7664" max="7915" width="9.140625" style="1"/>
    <col min="7916" max="7916" width="12" style="1" customWidth="1"/>
    <col min="7917" max="7917" width="43.42578125" style="1" customWidth="1"/>
    <col min="7918" max="7918" width="18.85546875" style="1" customWidth="1"/>
    <col min="7919" max="7919" width="28" style="1" customWidth="1"/>
    <col min="7920" max="8171" width="9.140625" style="1"/>
    <col min="8172" max="8172" width="12" style="1" customWidth="1"/>
    <col min="8173" max="8173" width="43.42578125" style="1" customWidth="1"/>
    <col min="8174" max="8174" width="18.85546875" style="1" customWidth="1"/>
    <col min="8175" max="8175" width="28" style="1" customWidth="1"/>
    <col min="8176" max="8427" width="9.140625" style="1"/>
    <col min="8428" max="8428" width="12" style="1" customWidth="1"/>
    <col min="8429" max="8429" width="43.42578125" style="1" customWidth="1"/>
    <col min="8430" max="8430" width="18.85546875" style="1" customWidth="1"/>
    <col min="8431" max="8431" width="28" style="1" customWidth="1"/>
    <col min="8432" max="8683" width="9.140625" style="1"/>
    <col min="8684" max="8684" width="12" style="1" customWidth="1"/>
    <col min="8685" max="8685" width="43.42578125" style="1" customWidth="1"/>
    <col min="8686" max="8686" width="18.85546875" style="1" customWidth="1"/>
    <col min="8687" max="8687" width="28" style="1" customWidth="1"/>
    <col min="8688" max="8939" width="9.140625" style="1"/>
    <col min="8940" max="8940" width="12" style="1" customWidth="1"/>
    <col min="8941" max="8941" width="43.42578125" style="1" customWidth="1"/>
    <col min="8942" max="8942" width="18.85546875" style="1" customWidth="1"/>
    <col min="8943" max="8943" width="28" style="1" customWidth="1"/>
    <col min="8944" max="9195" width="9.140625" style="1"/>
    <col min="9196" max="9196" width="12" style="1" customWidth="1"/>
    <col min="9197" max="9197" width="43.42578125" style="1" customWidth="1"/>
    <col min="9198" max="9198" width="18.85546875" style="1" customWidth="1"/>
    <col min="9199" max="9199" width="28" style="1" customWidth="1"/>
    <col min="9200" max="9451" width="9.140625" style="1"/>
    <col min="9452" max="9452" width="12" style="1" customWidth="1"/>
    <col min="9453" max="9453" width="43.42578125" style="1" customWidth="1"/>
    <col min="9454" max="9454" width="18.85546875" style="1" customWidth="1"/>
    <col min="9455" max="9455" width="28" style="1" customWidth="1"/>
    <col min="9456" max="9707" width="9.140625" style="1"/>
    <col min="9708" max="9708" width="12" style="1" customWidth="1"/>
    <col min="9709" max="9709" width="43.42578125" style="1" customWidth="1"/>
    <col min="9710" max="9710" width="18.85546875" style="1" customWidth="1"/>
    <col min="9711" max="9711" width="28" style="1" customWidth="1"/>
    <col min="9712" max="9963" width="9.140625" style="1"/>
    <col min="9964" max="9964" width="12" style="1" customWidth="1"/>
    <col min="9965" max="9965" width="43.42578125" style="1" customWidth="1"/>
    <col min="9966" max="9966" width="18.85546875" style="1" customWidth="1"/>
    <col min="9967" max="9967" width="28" style="1" customWidth="1"/>
    <col min="9968" max="10219" width="9.140625" style="1"/>
    <col min="10220" max="10220" width="12" style="1" customWidth="1"/>
    <col min="10221" max="10221" width="43.42578125" style="1" customWidth="1"/>
    <col min="10222" max="10222" width="18.85546875" style="1" customWidth="1"/>
    <col min="10223" max="10223" width="28" style="1" customWidth="1"/>
    <col min="10224" max="10475" width="9.140625" style="1"/>
    <col min="10476" max="10476" width="12" style="1" customWidth="1"/>
    <col min="10477" max="10477" width="43.42578125" style="1" customWidth="1"/>
    <col min="10478" max="10478" width="18.85546875" style="1" customWidth="1"/>
    <col min="10479" max="10479" width="28" style="1" customWidth="1"/>
    <col min="10480" max="10731" width="9.140625" style="1"/>
    <col min="10732" max="10732" width="12" style="1" customWidth="1"/>
    <col min="10733" max="10733" width="43.42578125" style="1" customWidth="1"/>
    <col min="10734" max="10734" width="18.85546875" style="1" customWidth="1"/>
    <col min="10735" max="10735" width="28" style="1" customWidth="1"/>
    <col min="10736" max="10987" width="9.140625" style="1"/>
    <col min="10988" max="10988" width="12" style="1" customWidth="1"/>
    <col min="10989" max="10989" width="43.42578125" style="1" customWidth="1"/>
    <col min="10990" max="10990" width="18.85546875" style="1" customWidth="1"/>
    <col min="10991" max="10991" width="28" style="1" customWidth="1"/>
    <col min="10992" max="11243" width="9.140625" style="1"/>
    <col min="11244" max="11244" width="12" style="1" customWidth="1"/>
    <col min="11245" max="11245" width="43.42578125" style="1" customWidth="1"/>
    <col min="11246" max="11246" width="18.85546875" style="1" customWidth="1"/>
    <col min="11247" max="11247" width="28" style="1" customWidth="1"/>
    <col min="11248" max="11499" width="9.140625" style="1"/>
    <col min="11500" max="11500" width="12" style="1" customWidth="1"/>
    <col min="11501" max="11501" width="43.42578125" style="1" customWidth="1"/>
    <col min="11502" max="11502" width="18.85546875" style="1" customWidth="1"/>
    <col min="11503" max="11503" width="28" style="1" customWidth="1"/>
    <col min="11504" max="11755" width="9.140625" style="1"/>
    <col min="11756" max="11756" width="12" style="1" customWidth="1"/>
    <col min="11757" max="11757" width="43.42578125" style="1" customWidth="1"/>
    <col min="11758" max="11758" width="18.85546875" style="1" customWidth="1"/>
    <col min="11759" max="11759" width="28" style="1" customWidth="1"/>
    <col min="11760" max="12011" width="9.140625" style="1"/>
    <col min="12012" max="12012" width="12" style="1" customWidth="1"/>
    <col min="12013" max="12013" width="43.42578125" style="1" customWidth="1"/>
    <col min="12014" max="12014" width="18.85546875" style="1" customWidth="1"/>
    <col min="12015" max="12015" width="28" style="1" customWidth="1"/>
    <col min="12016" max="12267" width="9.140625" style="1"/>
    <col min="12268" max="12268" width="12" style="1" customWidth="1"/>
    <col min="12269" max="12269" width="43.42578125" style="1" customWidth="1"/>
    <col min="12270" max="12270" width="18.85546875" style="1" customWidth="1"/>
    <col min="12271" max="12271" width="28" style="1" customWidth="1"/>
    <col min="12272" max="12523" width="9.140625" style="1"/>
    <col min="12524" max="12524" width="12" style="1" customWidth="1"/>
    <col min="12525" max="12525" width="43.42578125" style="1" customWidth="1"/>
    <col min="12526" max="12526" width="18.85546875" style="1" customWidth="1"/>
    <col min="12527" max="12527" width="28" style="1" customWidth="1"/>
    <col min="12528" max="12779" width="9.140625" style="1"/>
    <col min="12780" max="12780" width="12" style="1" customWidth="1"/>
    <col min="12781" max="12781" width="43.42578125" style="1" customWidth="1"/>
    <col min="12782" max="12782" width="18.85546875" style="1" customWidth="1"/>
    <col min="12783" max="12783" width="28" style="1" customWidth="1"/>
    <col min="12784" max="13035" width="9.140625" style="1"/>
    <col min="13036" max="13036" width="12" style="1" customWidth="1"/>
    <col min="13037" max="13037" width="43.42578125" style="1" customWidth="1"/>
    <col min="13038" max="13038" width="18.85546875" style="1" customWidth="1"/>
    <col min="13039" max="13039" width="28" style="1" customWidth="1"/>
    <col min="13040" max="13291" width="9.140625" style="1"/>
    <col min="13292" max="13292" width="12" style="1" customWidth="1"/>
    <col min="13293" max="13293" width="43.42578125" style="1" customWidth="1"/>
    <col min="13294" max="13294" width="18.85546875" style="1" customWidth="1"/>
    <col min="13295" max="13295" width="28" style="1" customWidth="1"/>
    <col min="13296" max="13547" width="9.140625" style="1"/>
    <col min="13548" max="13548" width="12" style="1" customWidth="1"/>
    <col min="13549" max="13549" width="43.42578125" style="1" customWidth="1"/>
    <col min="13550" max="13550" width="18.85546875" style="1" customWidth="1"/>
    <col min="13551" max="13551" width="28" style="1" customWidth="1"/>
    <col min="13552" max="13803" width="9.140625" style="1"/>
    <col min="13804" max="13804" width="12" style="1" customWidth="1"/>
    <col min="13805" max="13805" width="43.42578125" style="1" customWidth="1"/>
    <col min="13806" max="13806" width="18.85546875" style="1" customWidth="1"/>
    <col min="13807" max="13807" width="28" style="1" customWidth="1"/>
    <col min="13808" max="14059" width="9.140625" style="1"/>
    <col min="14060" max="14060" width="12" style="1" customWidth="1"/>
    <col min="14061" max="14061" width="43.42578125" style="1" customWidth="1"/>
    <col min="14062" max="14062" width="18.85546875" style="1" customWidth="1"/>
    <col min="14063" max="14063" width="28" style="1" customWidth="1"/>
    <col min="14064" max="14315" width="9.140625" style="1"/>
    <col min="14316" max="14316" width="12" style="1" customWidth="1"/>
    <col min="14317" max="14317" width="43.42578125" style="1" customWidth="1"/>
    <col min="14318" max="14318" width="18.85546875" style="1" customWidth="1"/>
    <col min="14319" max="14319" width="28" style="1" customWidth="1"/>
    <col min="14320" max="14571" width="9.140625" style="1"/>
    <col min="14572" max="14572" width="12" style="1" customWidth="1"/>
    <col min="14573" max="14573" width="43.42578125" style="1" customWidth="1"/>
    <col min="14574" max="14574" width="18.85546875" style="1" customWidth="1"/>
    <col min="14575" max="14575" width="28" style="1" customWidth="1"/>
    <col min="14576" max="14827" width="9.140625" style="1"/>
    <col min="14828" max="14828" width="12" style="1" customWidth="1"/>
    <col min="14829" max="14829" width="43.42578125" style="1" customWidth="1"/>
    <col min="14830" max="14830" width="18.85546875" style="1" customWidth="1"/>
    <col min="14831" max="14831" width="28" style="1" customWidth="1"/>
    <col min="14832" max="15083" width="9.140625" style="1"/>
    <col min="15084" max="15084" width="12" style="1" customWidth="1"/>
    <col min="15085" max="15085" width="43.42578125" style="1" customWidth="1"/>
    <col min="15086" max="15086" width="18.85546875" style="1" customWidth="1"/>
    <col min="15087" max="15087" width="28" style="1" customWidth="1"/>
    <col min="15088" max="15339" width="9.140625" style="1"/>
    <col min="15340" max="15340" width="12" style="1" customWidth="1"/>
    <col min="15341" max="15341" width="43.42578125" style="1" customWidth="1"/>
    <col min="15342" max="15342" width="18.85546875" style="1" customWidth="1"/>
    <col min="15343" max="15343" width="28" style="1" customWidth="1"/>
    <col min="15344" max="15595" width="9.140625" style="1"/>
    <col min="15596" max="15596" width="12" style="1" customWidth="1"/>
    <col min="15597" max="15597" width="43.42578125" style="1" customWidth="1"/>
    <col min="15598" max="15598" width="18.85546875" style="1" customWidth="1"/>
    <col min="15599" max="15599" width="28" style="1" customWidth="1"/>
    <col min="15600" max="15851" width="9.140625" style="1"/>
    <col min="15852" max="15852" width="12" style="1" customWidth="1"/>
    <col min="15853" max="15853" width="43.42578125" style="1" customWidth="1"/>
    <col min="15854" max="15854" width="18.85546875" style="1" customWidth="1"/>
    <col min="15855" max="15855" width="28" style="1" customWidth="1"/>
    <col min="15856" max="16107" width="9.140625" style="1"/>
    <col min="16108" max="16108" width="12" style="1" customWidth="1"/>
    <col min="16109" max="16109" width="43.42578125" style="1" customWidth="1"/>
    <col min="16110" max="16110" width="18.85546875" style="1" customWidth="1"/>
    <col min="16111" max="16111" width="28" style="1" customWidth="1"/>
    <col min="16112" max="16384" width="9.140625" style="1"/>
  </cols>
  <sheetData>
    <row r="1" spans="1:6">
      <c r="C1" s="3" t="s">
        <v>0</v>
      </c>
    </row>
    <row r="2" spans="1:6" ht="15.75">
      <c r="B2" s="4"/>
      <c r="C2" s="5" t="s">
        <v>1</v>
      </c>
    </row>
    <row r="3" spans="1:6">
      <c r="A3" s="3"/>
      <c r="B3" s="4"/>
      <c r="C3" s="6"/>
    </row>
    <row r="4" spans="1:6">
      <c r="C4" s="3"/>
    </row>
    <row r="5" spans="1:6" ht="38.25" customHeight="1">
      <c r="A5" s="7" t="s">
        <v>2</v>
      </c>
      <c r="B5" s="8" t="s">
        <v>3</v>
      </c>
      <c r="C5" s="7" t="s">
        <v>4</v>
      </c>
      <c r="D5" s="8" t="s">
        <v>5</v>
      </c>
      <c r="E5" s="8" t="s">
        <v>547</v>
      </c>
      <c r="F5" s="8" t="s">
        <v>548</v>
      </c>
    </row>
    <row r="6" spans="1:6" s="76" customFormat="1" ht="15">
      <c r="A6" s="75">
        <v>1</v>
      </c>
      <c r="B6" s="11" t="s">
        <v>6</v>
      </c>
      <c r="C6" s="11" t="s">
        <v>7</v>
      </c>
      <c r="D6" s="13">
        <v>8500.34</v>
      </c>
      <c r="E6" s="13">
        <v>1949.49</v>
      </c>
      <c r="F6" s="13">
        <f>D6+E6</f>
        <v>10449.83</v>
      </c>
    </row>
    <row r="7" spans="1:6" s="14" customFormat="1" ht="15">
      <c r="A7" s="10">
        <v>2</v>
      </c>
      <c r="B7" s="15" t="s">
        <v>8</v>
      </c>
      <c r="C7" s="15" t="s">
        <v>9</v>
      </c>
      <c r="D7" s="12">
        <v>8141.1799999999994</v>
      </c>
      <c r="E7" s="12">
        <v>26334.568448000002</v>
      </c>
      <c r="F7" s="12">
        <v>34475.748447999998</v>
      </c>
    </row>
    <row r="8" spans="1:6" s="14" customFormat="1" ht="15">
      <c r="A8" s="10">
        <v>3</v>
      </c>
      <c r="B8" s="15" t="s">
        <v>10</v>
      </c>
      <c r="C8" s="15" t="s">
        <v>11</v>
      </c>
      <c r="D8" s="12">
        <v>24826.730000000003</v>
      </c>
      <c r="E8" s="12">
        <v>64074.286387999993</v>
      </c>
      <c r="F8" s="12">
        <v>88901.016387999989</v>
      </c>
    </row>
    <row r="9" spans="1:6" s="14" customFormat="1" ht="15">
      <c r="A9" s="10">
        <v>4</v>
      </c>
      <c r="B9" s="15" t="s">
        <v>12</v>
      </c>
      <c r="C9" s="15" t="s">
        <v>13</v>
      </c>
      <c r="D9" s="12">
        <v>7576.51</v>
      </c>
      <c r="E9" s="12">
        <v>63704.397831999995</v>
      </c>
      <c r="F9" s="12">
        <v>71280.907831999997</v>
      </c>
    </row>
    <row r="10" spans="1:6" s="14" customFormat="1" ht="15">
      <c r="A10" s="10">
        <v>5</v>
      </c>
      <c r="B10" s="15" t="s">
        <v>14</v>
      </c>
      <c r="C10" s="15" t="s">
        <v>15</v>
      </c>
      <c r="D10" s="12">
        <v>5007.16</v>
      </c>
      <c r="E10" s="12">
        <v>7839.745719999999</v>
      </c>
      <c r="F10" s="12">
        <v>12846.905719999999</v>
      </c>
    </row>
    <row r="11" spans="1:6" s="14" customFormat="1" ht="15">
      <c r="A11" s="10">
        <v>6</v>
      </c>
      <c r="B11" s="15" t="s">
        <v>16</v>
      </c>
      <c r="C11" s="15" t="s">
        <v>17</v>
      </c>
      <c r="D11" s="12">
        <v>18258.93</v>
      </c>
      <c r="E11" s="12">
        <v>39887.797059999997</v>
      </c>
      <c r="F11" s="12">
        <v>58146.727059999997</v>
      </c>
    </row>
    <row r="12" spans="1:6" s="14" customFormat="1" ht="15">
      <c r="A12" s="10">
        <v>7</v>
      </c>
      <c r="B12" s="15" t="s">
        <v>18</v>
      </c>
      <c r="C12" s="15" t="s">
        <v>19</v>
      </c>
      <c r="D12" s="12">
        <v>3514.9599999999996</v>
      </c>
      <c r="E12" s="12">
        <v>37274.886644000006</v>
      </c>
      <c r="F12" s="12">
        <v>40789.846644000005</v>
      </c>
    </row>
    <row r="13" spans="1:6" s="14" customFormat="1" ht="15">
      <c r="A13" s="10">
        <v>8</v>
      </c>
      <c r="B13" s="15" t="s">
        <v>20</v>
      </c>
      <c r="C13" s="15" t="s">
        <v>21</v>
      </c>
      <c r="D13" s="12">
        <v>8244.17</v>
      </c>
      <c r="E13" s="12">
        <v>39072.060311999994</v>
      </c>
      <c r="F13" s="12">
        <v>47316.230311999992</v>
      </c>
    </row>
    <row r="14" spans="1:6" s="14" customFormat="1" ht="15">
      <c r="A14" s="10">
        <v>9</v>
      </c>
      <c r="B14" s="15" t="s">
        <v>22</v>
      </c>
      <c r="C14" s="15" t="s">
        <v>23</v>
      </c>
      <c r="D14" s="12">
        <v>14102.72</v>
      </c>
      <c r="E14" s="12">
        <v>108102.24567600001</v>
      </c>
      <c r="F14" s="12">
        <v>122204.96567600001</v>
      </c>
    </row>
    <row r="15" spans="1:6" s="14" customFormat="1" ht="15">
      <c r="A15" s="10">
        <v>10</v>
      </c>
      <c r="B15" s="15" t="s">
        <v>24</v>
      </c>
      <c r="C15" s="15" t="s">
        <v>25</v>
      </c>
      <c r="D15" s="12">
        <v>2008.41</v>
      </c>
      <c r="E15" s="12">
        <v>82055.369135999979</v>
      </c>
      <c r="F15" s="12">
        <v>84063.779135999983</v>
      </c>
    </row>
    <row r="16" spans="1:6" s="14" customFormat="1" ht="15">
      <c r="A16" s="10">
        <v>11</v>
      </c>
      <c r="B16" s="15" t="s">
        <v>26</v>
      </c>
      <c r="C16" s="15" t="s">
        <v>27</v>
      </c>
      <c r="D16" s="12">
        <v>16305</v>
      </c>
      <c r="E16" s="12">
        <v>25221.260476000003</v>
      </c>
      <c r="F16" s="12">
        <v>41526.260476000003</v>
      </c>
    </row>
    <row r="17" spans="1:6" s="14" customFormat="1" ht="15">
      <c r="A17" s="10">
        <v>12</v>
      </c>
      <c r="B17" s="15" t="s">
        <v>28</v>
      </c>
      <c r="C17" s="15" t="s">
        <v>29</v>
      </c>
      <c r="D17" s="12">
        <v>23770.61</v>
      </c>
      <c r="E17" s="12">
        <v>35673.744344000006</v>
      </c>
      <c r="F17" s="12">
        <v>59444.354344000007</v>
      </c>
    </row>
    <row r="18" spans="1:6" s="14" customFormat="1" ht="15">
      <c r="A18" s="10">
        <v>13</v>
      </c>
      <c r="B18" s="15" t="s">
        <v>30</v>
      </c>
      <c r="C18" s="15" t="s">
        <v>31</v>
      </c>
      <c r="D18" s="12">
        <v>5084.32</v>
      </c>
      <c r="E18" s="12">
        <v>44993.798627999997</v>
      </c>
      <c r="F18" s="12">
        <v>50078.118627999997</v>
      </c>
    </row>
    <row r="19" spans="1:6" s="14" customFormat="1" ht="15">
      <c r="A19" s="10">
        <v>14</v>
      </c>
      <c r="B19" s="15" t="s">
        <v>32</v>
      </c>
      <c r="C19" s="15" t="s">
        <v>33</v>
      </c>
      <c r="D19" s="12">
        <v>32484.660000000003</v>
      </c>
      <c r="E19" s="12">
        <v>121798.68755199999</v>
      </c>
      <c r="F19" s="12">
        <v>154283.34755199999</v>
      </c>
    </row>
    <row r="20" spans="1:6" s="14" customFormat="1" ht="15">
      <c r="A20" s="10">
        <v>15</v>
      </c>
      <c r="B20" s="15" t="s">
        <v>34</v>
      </c>
      <c r="C20" s="15" t="s">
        <v>35</v>
      </c>
      <c r="D20" s="12">
        <v>16257.86</v>
      </c>
      <c r="E20" s="12">
        <v>128775.34706399999</v>
      </c>
      <c r="F20" s="12">
        <v>145033.20706399999</v>
      </c>
    </row>
    <row r="21" spans="1:6" s="18" customFormat="1" ht="15">
      <c r="A21" s="21">
        <v>16</v>
      </c>
      <c r="B21" s="16" t="s">
        <v>36</v>
      </c>
      <c r="C21" s="16" t="s">
        <v>37</v>
      </c>
      <c r="D21" s="17"/>
      <c r="E21" s="17">
        <v>3683.0024000000003</v>
      </c>
      <c r="F21" s="17">
        <v>3683.0024000000003</v>
      </c>
    </row>
    <row r="22" spans="1:6" s="14" customFormat="1" ht="15">
      <c r="A22" s="10">
        <v>17</v>
      </c>
      <c r="B22" s="15" t="s">
        <v>38</v>
      </c>
      <c r="C22" s="15" t="s">
        <v>39</v>
      </c>
      <c r="D22" s="12">
        <v>222.3</v>
      </c>
      <c r="E22" s="12">
        <v>40144.053359999998</v>
      </c>
      <c r="F22" s="12">
        <v>40366.353360000001</v>
      </c>
    </row>
    <row r="23" spans="1:6" s="14" customFormat="1" ht="15">
      <c r="A23" s="10">
        <v>18</v>
      </c>
      <c r="B23" s="15" t="s">
        <v>40</v>
      </c>
      <c r="C23" s="15" t="s">
        <v>41</v>
      </c>
      <c r="D23" s="12">
        <v>7398.7199999999993</v>
      </c>
      <c r="E23" s="12">
        <v>33835.247704000001</v>
      </c>
      <c r="F23" s="12">
        <v>41233.967704000002</v>
      </c>
    </row>
    <row r="24" spans="1:6" s="14" customFormat="1" ht="15">
      <c r="A24" s="10">
        <v>19</v>
      </c>
      <c r="B24" s="15" t="s">
        <v>42</v>
      </c>
      <c r="C24" s="15" t="s">
        <v>43</v>
      </c>
      <c r="D24" s="12">
        <v>12848.94</v>
      </c>
      <c r="E24" s="12">
        <v>34051.025104</v>
      </c>
      <c r="F24" s="12">
        <v>46899.965104000003</v>
      </c>
    </row>
    <row r="25" spans="1:6" s="14" customFormat="1" ht="15">
      <c r="A25" s="10">
        <v>20</v>
      </c>
      <c r="B25" s="15" t="s">
        <v>44</v>
      </c>
      <c r="C25" s="15" t="s">
        <v>45</v>
      </c>
      <c r="D25" s="12">
        <v>7535.9699999999993</v>
      </c>
      <c r="E25" s="12">
        <v>3964.35</v>
      </c>
      <c r="F25" s="12">
        <v>11500.32</v>
      </c>
    </row>
    <row r="26" spans="1:6" s="14" customFormat="1" ht="15">
      <c r="A26" s="10">
        <v>21</v>
      </c>
      <c r="B26" s="15" t="s">
        <v>46</v>
      </c>
      <c r="C26" s="15" t="s">
        <v>47</v>
      </c>
      <c r="D26" s="12">
        <v>40958.240000000005</v>
      </c>
      <c r="E26" s="12">
        <v>159764.98458399999</v>
      </c>
      <c r="F26" s="12">
        <v>200723.22458400001</v>
      </c>
    </row>
    <row r="27" spans="1:6" s="14" customFormat="1" ht="15">
      <c r="A27" s="10">
        <v>22</v>
      </c>
      <c r="B27" s="15" t="s">
        <v>48</v>
      </c>
      <c r="C27" s="15" t="s">
        <v>49</v>
      </c>
      <c r="D27" s="12">
        <v>21355.040000000001</v>
      </c>
      <c r="E27" s="12">
        <v>65080.864240000003</v>
      </c>
      <c r="F27" s="12">
        <v>86435.904240000003</v>
      </c>
    </row>
    <row r="28" spans="1:6" s="14" customFormat="1" ht="15">
      <c r="A28" s="10">
        <v>23</v>
      </c>
      <c r="B28" s="15" t="s">
        <v>50</v>
      </c>
      <c r="C28" s="15" t="s">
        <v>51</v>
      </c>
      <c r="D28" s="12">
        <v>14822.52</v>
      </c>
      <c r="E28" s="12">
        <v>34205.150247999998</v>
      </c>
      <c r="F28" s="12">
        <v>49027.670247999995</v>
      </c>
    </row>
    <row r="29" spans="1:6" s="14" customFormat="1" ht="15">
      <c r="A29" s="10">
        <v>24</v>
      </c>
      <c r="B29" s="15" t="s">
        <v>52</v>
      </c>
      <c r="C29" s="15" t="s">
        <v>53</v>
      </c>
      <c r="D29" s="12">
        <v>15319.919999999998</v>
      </c>
      <c r="E29" s="12">
        <v>32150.169927999999</v>
      </c>
      <c r="F29" s="12">
        <v>47470.089928000001</v>
      </c>
    </row>
    <row r="30" spans="1:6" s="14" customFormat="1" ht="15">
      <c r="A30" s="10">
        <v>25</v>
      </c>
      <c r="B30" s="15" t="s">
        <v>54</v>
      </c>
      <c r="C30" s="15" t="s">
        <v>55</v>
      </c>
      <c r="D30" s="12">
        <v>11581.83</v>
      </c>
      <c r="E30" s="12">
        <v>5805.8322000000007</v>
      </c>
      <c r="F30" s="12">
        <v>17387.662199999999</v>
      </c>
    </row>
    <row r="31" spans="1:6" s="14" customFormat="1" ht="15">
      <c r="A31" s="10">
        <v>26</v>
      </c>
      <c r="B31" s="15" t="s">
        <v>56</v>
      </c>
      <c r="C31" s="15" t="s">
        <v>57</v>
      </c>
      <c r="D31" s="12">
        <v>17236.530000000002</v>
      </c>
      <c r="E31" s="12">
        <v>40175.026083999997</v>
      </c>
      <c r="F31" s="12">
        <v>57411.556083999996</v>
      </c>
    </row>
    <row r="32" spans="1:6" s="14" customFormat="1" ht="15">
      <c r="A32" s="10">
        <v>27</v>
      </c>
      <c r="B32" s="15" t="s">
        <v>58</v>
      </c>
      <c r="C32" s="15" t="s">
        <v>59</v>
      </c>
      <c r="D32" s="12">
        <v>22671.25</v>
      </c>
      <c r="E32" s="12">
        <v>89607.434064000001</v>
      </c>
      <c r="F32" s="12">
        <v>112278.684064</v>
      </c>
    </row>
    <row r="33" spans="1:6" s="14" customFormat="1" ht="15">
      <c r="A33" s="10">
        <v>28</v>
      </c>
      <c r="B33" s="15" t="s">
        <v>60</v>
      </c>
      <c r="C33" s="15" t="s">
        <v>61</v>
      </c>
      <c r="D33" s="12">
        <v>16316.82</v>
      </c>
      <c r="E33" s="12">
        <v>53285.635399999999</v>
      </c>
      <c r="F33" s="12">
        <v>69602.455400000006</v>
      </c>
    </row>
    <row r="34" spans="1:6" s="14" customFormat="1" ht="15">
      <c r="A34" s="10">
        <v>29</v>
      </c>
      <c r="B34" s="15" t="s">
        <v>62</v>
      </c>
      <c r="C34" s="15" t="s">
        <v>63</v>
      </c>
      <c r="D34" s="12">
        <v>15179.280000000002</v>
      </c>
      <c r="E34" s="12">
        <v>14682.838312</v>
      </c>
      <c r="F34" s="12">
        <v>29862.118312000002</v>
      </c>
    </row>
    <row r="35" spans="1:6" s="14" customFormat="1" ht="15">
      <c r="A35" s="10">
        <v>30</v>
      </c>
      <c r="B35" s="15" t="s">
        <v>64</v>
      </c>
      <c r="C35" s="15" t="s">
        <v>65</v>
      </c>
      <c r="D35" s="12">
        <v>6035.12</v>
      </c>
      <c r="E35" s="12">
        <v>26858.602652000005</v>
      </c>
      <c r="F35" s="12">
        <v>32893.722652000004</v>
      </c>
    </row>
    <row r="36" spans="1:6" s="18" customFormat="1" ht="15">
      <c r="A36" s="21">
        <v>31</v>
      </c>
      <c r="B36" s="16" t="s">
        <v>66</v>
      </c>
      <c r="C36" s="16" t="s">
        <v>67</v>
      </c>
      <c r="D36" s="17"/>
      <c r="E36" s="17">
        <v>22570.160848000003</v>
      </c>
      <c r="F36" s="17">
        <v>22570.160848000003</v>
      </c>
    </row>
    <row r="37" spans="1:6" s="18" customFormat="1" ht="15">
      <c r="A37" s="21">
        <v>32</v>
      </c>
      <c r="B37" s="16" t="s">
        <v>68</v>
      </c>
      <c r="C37" s="16" t="s">
        <v>69</v>
      </c>
      <c r="D37" s="17"/>
      <c r="E37" s="17">
        <v>35507.864408000001</v>
      </c>
      <c r="F37" s="17">
        <v>35507.864408000001</v>
      </c>
    </row>
    <row r="38" spans="1:6" s="14" customFormat="1" ht="15">
      <c r="A38" s="10">
        <v>33</v>
      </c>
      <c r="B38" s="15" t="s">
        <v>70</v>
      </c>
      <c r="C38" s="15" t="s">
        <v>71</v>
      </c>
      <c r="D38" s="12">
        <v>7228.8799999999992</v>
      </c>
      <c r="E38" s="12">
        <v>44551.973615999996</v>
      </c>
      <c r="F38" s="12">
        <v>51780.853615999993</v>
      </c>
    </row>
    <row r="39" spans="1:6" s="14" customFormat="1" ht="15">
      <c r="A39" s="10">
        <v>34</v>
      </c>
      <c r="B39" s="15" t="s">
        <v>72</v>
      </c>
      <c r="C39" s="15" t="s">
        <v>73</v>
      </c>
      <c r="D39" s="12">
        <v>22515.64</v>
      </c>
      <c r="E39" s="12">
        <v>87408.590891999993</v>
      </c>
      <c r="F39" s="12">
        <v>109924.23089199999</v>
      </c>
    </row>
    <row r="40" spans="1:6" s="14" customFormat="1" ht="15">
      <c r="A40" s="10">
        <v>35</v>
      </c>
      <c r="B40" s="15" t="s">
        <v>74</v>
      </c>
      <c r="C40" s="15" t="s">
        <v>75</v>
      </c>
      <c r="D40" s="12">
        <v>29621.77</v>
      </c>
      <c r="E40" s="12">
        <v>47867.572243999995</v>
      </c>
      <c r="F40" s="12">
        <v>77489.342243999999</v>
      </c>
    </row>
    <row r="41" spans="1:6" s="14" customFormat="1" ht="15">
      <c r="A41" s="10">
        <v>36</v>
      </c>
      <c r="B41" s="15" t="s">
        <v>76</v>
      </c>
      <c r="C41" s="15" t="s">
        <v>77</v>
      </c>
      <c r="D41" s="12">
        <v>2369.66</v>
      </c>
      <c r="E41" s="12">
        <v>16737.809516000001</v>
      </c>
      <c r="F41" s="12">
        <v>19107.469516000001</v>
      </c>
    </row>
    <row r="42" spans="1:6" s="14" customFormat="1" ht="15">
      <c r="A42" s="10">
        <v>37</v>
      </c>
      <c r="B42" s="15" t="s">
        <v>78</v>
      </c>
      <c r="C42" s="15" t="s">
        <v>79</v>
      </c>
      <c r="D42" s="12">
        <v>16977.919999999998</v>
      </c>
      <c r="E42" s="12">
        <v>28184.045159999998</v>
      </c>
      <c r="F42" s="12">
        <v>45161.965159999992</v>
      </c>
    </row>
    <row r="43" spans="1:6" s="14" customFormat="1" ht="15">
      <c r="A43" s="10">
        <v>38</v>
      </c>
      <c r="B43" s="15" t="s">
        <v>80</v>
      </c>
      <c r="C43" s="15" t="s">
        <v>81</v>
      </c>
      <c r="D43" s="12">
        <v>19829.68</v>
      </c>
      <c r="E43" s="12">
        <v>32180.190031999999</v>
      </c>
      <c r="F43" s="12">
        <v>52009.870031999999</v>
      </c>
    </row>
    <row r="44" spans="1:6" s="14" customFormat="1" ht="15">
      <c r="A44" s="10">
        <v>39</v>
      </c>
      <c r="B44" s="15" t="s">
        <v>82</v>
      </c>
      <c r="C44" s="15" t="s">
        <v>83</v>
      </c>
      <c r="D44" s="12">
        <v>14232.509999999998</v>
      </c>
      <c r="E44" s="12">
        <v>56440.042828000005</v>
      </c>
      <c r="F44" s="12">
        <v>70672.552828</v>
      </c>
    </row>
    <row r="45" spans="1:6" s="14" customFormat="1" ht="15">
      <c r="A45" s="10">
        <v>40</v>
      </c>
      <c r="B45" s="15" t="s">
        <v>84</v>
      </c>
      <c r="C45" s="15" t="s">
        <v>85</v>
      </c>
      <c r="D45" s="12">
        <v>6359.66</v>
      </c>
      <c r="E45" s="12">
        <v>36332.056184000008</v>
      </c>
      <c r="F45" s="12">
        <v>42691.716184000004</v>
      </c>
    </row>
    <row r="46" spans="1:6" s="14" customFormat="1" ht="15">
      <c r="A46" s="10">
        <v>41</v>
      </c>
      <c r="B46" s="15" t="s">
        <v>86</v>
      </c>
      <c r="C46" s="15" t="s">
        <v>87</v>
      </c>
      <c r="D46" s="12">
        <v>13185.81</v>
      </c>
      <c r="E46" s="12">
        <v>45281.487583999995</v>
      </c>
      <c r="F46" s="12">
        <v>58467.297583999993</v>
      </c>
    </row>
    <row r="47" spans="1:6" s="18" customFormat="1" ht="15">
      <c r="A47" s="21">
        <v>42</v>
      </c>
      <c r="B47" s="16" t="s">
        <v>88</v>
      </c>
      <c r="C47" s="16" t="s">
        <v>89</v>
      </c>
      <c r="D47" s="17"/>
      <c r="E47" s="17">
        <v>4172.3515799999996</v>
      </c>
      <c r="F47" s="17">
        <v>4172.3515799999996</v>
      </c>
    </row>
    <row r="48" spans="1:6" s="14" customFormat="1" ht="15">
      <c r="A48" s="10">
        <v>43</v>
      </c>
      <c r="B48" s="15" t="s">
        <v>90</v>
      </c>
      <c r="C48" s="15" t="s">
        <v>91</v>
      </c>
      <c r="D48" s="12">
        <v>23738.11</v>
      </c>
      <c r="E48" s="12">
        <v>50050.905068</v>
      </c>
      <c r="F48" s="12">
        <v>73789.015068000008</v>
      </c>
    </row>
    <row r="49" spans="1:6" s="14" customFormat="1" ht="15">
      <c r="A49" s="10">
        <v>44</v>
      </c>
      <c r="B49" s="15" t="s">
        <v>92</v>
      </c>
      <c r="C49" s="15" t="s">
        <v>93</v>
      </c>
      <c r="D49" s="12">
        <v>4474.9799999999996</v>
      </c>
      <c r="E49" s="12">
        <v>40955.758968000002</v>
      </c>
      <c r="F49" s="12">
        <v>45430.738968000005</v>
      </c>
    </row>
    <row r="50" spans="1:6" s="14" customFormat="1" ht="15">
      <c r="A50" s="10">
        <v>45</v>
      </c>
      <c r="B50" s="15" t="s">
        <v>94</v>
      </c>
      <c r="C50" s="10" t="s">
        <v>95</v>
      </c>
      <c r="D50" s="12">
        <v>26189.120000000003</v>
      </c>
      <c r="E50" s="12">
        <v>49319.530416000001</v>
      </c>
      <c r="F50" s="12">
        <v>75508.650416000004</v>
      </c>
    </row>
    <row r="51" spans="1:6" s="14" customFormat="1" ht="15">
      <c r="A51" s="10">
        <v>46</v>
      </c>
      <c r="B51" s="15" t="s">
        <v>96</v>
      </c>
      <c r="C51" s="15" t="s">
        <v>97</v>
      </c>
      <c r="D51" s="12">
        <v>9670.0499999999993</v>
      </c>
      <c r="E51" s="12">
        <v>22409.555267999996</v>
      </c>
      <c r="F51" s="12">
        <v>32079.605267999996</v>
      </c>
    </row>
    <row r="52" spans="1:6" s="14" customFormat="1" ht="15">
      <c r="A52" s="10">
        <v>47</v>
      </c>
      <c r="B52" s="15" t="s">
        <v>98</v>
      </c>
      <c r="C52" s="15" t="s">
        <v>99</v>
      </c>
      <c r="D52" s="12">
        <v>11130.029999999999</v>
      </c>
      <c r="E52" s="12">
        <v>51590.292763999998</v>
      </c>
      <c r="F52" s="12">
        <v>62720.322763999997</v>
      </c>
    </row>
    <row r="53" spans="1:6" s="14" customFormat="1" ht="15">
      <c r="A53" s="10">
        <v>48</v>
      </c>
      <c r="B53" s="15" t="s">
        <v>100</v>
      </c>
      <c r="C53" s="15" t="s">
        <v>101</v>
      </c>
      <c r="D53" s="12">
        <v>38000.42</v>
      </c>
      <c r="E53" s="12">
        <v>25297.994720000006</v>
      </c>
      <c r="F53" s="12">
        <v>63298.414720000001</v>
      </c>
    </row>
    <row r="54" spans="1:6" s="18" customFormat="1" ht="15">
      <c r="A54" s="21">
        <v>49</v>
      </c>
      <c r="B54" s="16" t="s">
        <v>102</v>
      </c>
      <c r="C54" s="16" t="s">
        <v>103</v>
      </c>
      <c r="D54" s="17"/>
      <c r="E54" s="17">
        <v>29618.501799999998</v>
      </c>
      <c r="F54" s="17">
        <v>29618.501799999998</v>
      </c>
    </row>
    <row r="55" spans="1:6" s="14" customFormat="1" ht="15">
      <c r="A55" s="10">
        <v>50</v>
      </c>
      <c r="B55" s="15" t="s">
        <v>104</v>
      </c>
      <c r="C55" s="15" t="s">
        <v>105</v>
      </c>
      <c r="D55" s="12">
        <v>1792.96</v>
      </c>
      <c r="E55" s="12">
        <v>10860.573796000001</v>
      </c>
      <c r="F55" s="12">
        <v>12653.533796</v>
      </c>
    </row>
    <row r="56" spans="1:6" s="14" customFormat="1" ht="15">
      <c r="A56" s="10">
        <v>51</v>
      </c>
      <c r="B56" s="15" t="s">
        <v>106</v>
      </c>
      <c r="C56" s="15" t="s">
        <v>107</v>
      </c>
      <c r="D56" s="12">
        <v>45415.69</v>
      </c>
      <c r="E56" s="12">
        <v>87572.99056000002</v>
      </c>
      <c r="F56" s="12">
        <v>132988.68056000001</v>
      </c>
    </row>
    <row r="57" spans="1:6" s="14" customFormat="1" ht="15">
      <c r="A57" s="10">
        <v>52</v>
      </c>
      <c r="B57" s="15" t="s">
        <v>108</v>
      </c>
      <c r="C57" s="15" t="s">
        <v>109</v>
      </c>
      <c r="D57" s="12">
        <v>4548.54</v>
      </c>
      <c r="E57" s="12">
        <v>27012.716696</v>
      </c>
      <c r="F57" s="12">
        <v>31561.256696</v>
      </c>
    </row>
    <row r="58" spans="1:6" s="14" customFormat="1" ht="15">
      <c r="A58" s="10">
        <v>53</v>
      </c>
      <c r="B58" s="15" t="s">
        <v>110</v>
      </c>
      <c r="C58" s="15" t="s">
        <v>111</v>
      </c>
      <c r="D58" s="12">
        <v>5555.3</v>
      </c>
      <c r="E58" s="12">
        <v>36403.977532000004</v>
      </c>
      <c r="F58" s="12">
        <v>41959.277532000007</v>
      </c>
    </row>
    <row r="59" spans="1:6" s="14" customFormat="1" ht="15">
      <c r="A59" s="10">
        <v>54</v>
      </c>
      <c r="B59" s="15" t="s">
        <v>112</v>
      </c>
      <c r="C59" s="15" t="s">
        <v>113</v>
      </c>
      <c r="D59" s="12">
        <v>10876.48</v>
      </c>
      <c r="E59" s="12">
        <v>27442.349267999998</v>
      </c>
      <c r="F59" s="12">
        <v>38318.829268000001</v>
      </c>
    </row>
    <row r="60" spans="1:6" s="14" customFormat="1" ht="15">
      <c r="A60" s="10">
        <v>55</v>
      </c>
      <c r="B60" s="15" t="s">
        <v>114</v>
      </c>
      <c r="C60" s="15" t="s">
        <v>115</v>
      </c>
      <c r="D60" s="12">
        <v>9697.92</v>
      </c>
      <c r="E60" s="12">
        <v>41911.329311999987</v>
      </c>
      <c r="F60" s="12">
        <v>51609.249311999985</v>
      </c>
    </row>
    <row r="61" spans="1:6" s="18" customFormat="1" ht="15">
      <c r="A61" s="21">
        <v>56</v>
      </c>
      <c r="B61" s="16" t="s">
        <v>116</v>
      </c>
      <c r="C61" s="16" t="s">
        <v>117</v>
      </c>
      <c r="D61" s="17"/>
      <c r="E61" s="17">
        <v>45749.848579999991</v>
      </c>
      <c r="F61" s="17">
        <v>45749.848579999991</v>
      </c>
    </row>
    <row r="62" spans="1:6" s="14" customFormat="1" ht="15">
      <c r="A62" s="10">
        <v>57</v>
      </c>
      <c r="B62" s="15" t="s">
        <v>118</v>
      </c>
      <c r="C62" s="15" t="s">
        <v>119</v>
      </c>
      <c r="D62" s="12">
        <v>13619.86</v>
      </c>
      <c r="E62" s="12">
        <v>30593.165563999999</v>
      </c>
      <c r="F62" s="12">
        <v>44213.025563999996</v>
      </c>
    </row>
    <row r="63" spans="1:6" s="14" customFormat="1" ht="15">
      <c r="A63" s="10">
        <v>58</v>
      </c>
      <c r="B63" s="15" t="s">
        <v>120</v>
      </c>
      <c r="C63" s="15" t="s">
        <v>121</v>
      </c>
      <c r="D63" s="12">
        <v>2821.73</v>
      </c>
      <c r="E63" s="12">
        <v>50275.103040000002</v>
      </c>
      <c r="F63" s="12">
        <v>53096.833040000005</v>
      </c>
    </row>
    <row r="64" spans="1:6" s="18" customFormat="1" ht="15">
      <c r="A64" s="21">
        <v>59</v>
      </c>
      <c r="B64" s="16" t="s">
        <v>122</v>
      </c>
      <c r="C64" s="16" t="s">
        <v>123</v>
      </c>
      <c r="D64" s="17"/>
      <c r="E64" s="17">
        <v>8662.3401519999989</v>
      </c>
      <c r="F64" s="17">
        <v>8662.3401519999989</v>
      </c>
    </row>
    <row r="65" spans="1:6" ht="15">
      <c r="A65" s="10">
        <v>60</v>
      </c>
      <c r="B65" s="15" t="s">
        <v>124</v>
      </c>
      <c r="C65" s="15" t="s">
        <v>125</v>
      </c>
      <c r="D65" s="12">
        <v>11406.63</v>
      </c>
      <c r="E65" s="12">
        <v>27584.432404000003</v>
      </c>
      <c r="F65" s="12">
        <v>38991.062404000004</v>
      </c>
    </row>
    <row r="66" spans="1:6" ht="15">
      <c r="A66" s="10">
        <v>61</v>
      </c>
      <c r="B66" s="15" t="s">
        <v>126</v>
      </c>
      <c r="C66" s="15" t="s">
        <v>127</v>
      </c>
      <c r="D66" s="12">
        <v>32759.56</v>
      </c>
      <c r="E66" s="12">
        <v>104762.90727600001</v>
      </c>
      <c r="F66" s="12">
        <v>137522.46727600001</v>
      </c>
    </row>
    <row r="67" spans="1:6" ht="15">
      <c r="A67" s="10">
        <v>62</v>
      </c>
      <c r="B67" s="15" t="s">
        <v>128</v>
      </c>
      <c r="C67" s="15" t="s">
        <v>129</v>
      </c>
      <c r="D67" s="12">
        <v>13489.64</v>
      </c>
      <c r="E67" s="12">
        <v>49535.296644000009</v>
      </c>
      <c r="F67" s="12">
        <v>63024.936644000009</v>
      </c>
    </row>
    <row r="68" spans="1:6" ht="15">
      <c r="A68" s="10">
        <v>63</v>
      </c>
      <c r="B68" s="15" t="s">
        <v>130</v>
      </c>
      <c r="C68" s="15" t="s">
        <v>131</v>
      </c>
      <c r="D68" s="12">
        <v>10581.48</v>
      </c>
      <c r="E68" s="12">
        <v>37945.210592000003</v>
      </c>
      <c r="F68" s="12">
        <v>48526.690591999999</v>
      </c>
    </row>
    <row r="69" spans="1:6" ht="15">
      <c r="A69" s="10">
        <v>64</v>
      </c>
      <c r="B69" s="15" t="s">
        <v>132</v>
      </c>
      <c r="C69" s="15" t="s">
        <v>133</v>
      </c>
      <c r="D69" s="12">
        <v>10795.77</v>
      </c>
      <c r="E69" s="12">
        <v>90419.142971999987</v>
      </c>
      <c r="F69" s="12">
        <v>101214.91297199999</v>
      </c>
    </row>
    <row r="70" spans="1:6" ht="15">
      <c r="A70" s="10">
        <v>65</v>
      </c>
      <c r="B70" s="15" t="s">
        <v>134</v>
      </c>
      <c r="C70" s="15" t="s">
        <v>135</v>
      </c>
      <c r="D70" s="12">
        <v>7749.7000000000007</v>
      </c>
      <c r="E70" s="12">
        <v>32980.479487999997</v>
      </c>
      <c r="F70" s="12">
        <v>40730.179487999994</v>
      </c>
    </row>
    <row r="71" spans="1:6" ht="15">
      <c r="A71" s="10">
        <v>66</v>
      </c>
      <c r="B71" s="15" t="s">
        <v>136</v>
      </c>
      <c r="C71" s="15" t="s">
        <v>137</v>
      </c>
      <c r="D71" s="12">
        <v>1293.24</v>
      </c>
      <c r="E71" s="12">
        <v>6462.9057640000001</v>
      </c>
      <c r="F71" s="12">
        <v>7756.1457639999999</v>
      </c>
    </row>
    <row r="72" spans="1:6" ht="15">
      <c r="A72" s="10">
        <v>67</v>
      </c>
      <c r="B72" s="15" t="s">
        <v>138</v>
      </c>
      <c r="C72" s="15" t="s">
        <v>139</v>
      </c>
      <c r="D72" s="12">
        <v>13946.72</v>
      </c>
      <c r="E72" s="12">
        <v>38440.886899999998</v>
      </c>
      <c r="F72" s="12">
        <v>52387.606899999999</v>
      </c>
    </row>
    <row r="73" spans="1:6" ht="15">
      <c r="A73" s="10">
        <v>68</v>
      </c>
      <c r="B73" s="15" t="s">
        <v>140</v>
      </c>
      <c r="C73" s="15" t="s">
        <v>141</v>
      </c>
      <c r="D73" s="12">
        <v>11991.32</v>
      </c>
      <c r="E73" s="12">
        <v>16737.809860000005</v>
      </c>
      <c r="F73" s="12">
        <v>28729.129860000005</v>
      </c>
    </row>
    <row r="74" spans="1:6" ht="15">
      <c r="A74" s="10">
        <v>69</v>
      </c>
      <c r="B74" s="15" t="s">
        <v>142</v>
      </c>
      <c r="C74" s="15" t="s">
        <v>143</v>
      </c>
      <c r="D74" s="12">
        <v>5670.3600000000006</v>
      </c>
      <c r="E74" s="12">
        <v>20107.994635999999</v>
      </c>
      <c r="F74" s="12">
        <v>25778.354636</v>
      </c>
    </row>
    <row r="75" spans="1:6" ht="15">
      <c r="A75" s="10">
        <v>70</v>
      </c>
      <c r="B75" s="15" t="s">
        <v>144</v>
      </c>
      <c r="C75" s="15" t="s">
        <v>145</v>
      </c>
      <c r="D75" s="12">
        <v>11219.79</v>
      </c>
      <c r="E75" s="12">
        <v>34409.693524000002</v>
      </c>
      <c r="F75" s="12">
        <v>45629.483524000003</v>
      </c>
    </row>
    <row r="76" spans="1:6" ht="15">
      <c r="A76" s="10">
        <v>71</v>
      </c>
      <c r="B76" s="15" t="s">
        <v>146</v>
      </c>
      <c r="C76" s="15" t="s">
        <v>147</v>
      </c>
      <c r="D76" s="12">
        <v>1622.79</v>
      </c>
      <c r="E76" s="12">
        <v>7192.4284999999991</v>
      </c>
      <c r="F76" s="12">
        <v>8815.218499999999</v>
      </c>
    </row>
    <row r="77" spans="1:6" ht="15">
      <c r="A77" s="10">
        <v>72</v>
      </c>
      <c r="B77" s="15" t="s">
        <v>148</v>
      </c>
      <c r="C77" s="15" t="s">
        <v>149</v>
      </c>
      <c r="D77" s="12">
        <v>9948</v>
      </c>
      <c r="E77" s="12">
        <v>43370.286939999991</v>
      </c>
      <c r="F77" s="12">
        <v>53318.286939999991</v>
      </c>
    </row>
    <row r="78" spans="1:6" ht="15">
      <c r="A78" s="10">
        <v>73</v>
      </c>
      <c r="B78" s="15" t="s">
        <v>150</v>
      </c>
      <c r="C78" s="15" t="s">
        <v>151</v>
      </c>
      <c r="D78" s="12">
        <v>1459.04</v>
      </c>
      <c r="E78" s="12">
        <v>39044.619072000001</v>
      </c>
      <c r="F78" s="12">
        <v>40503.659072000002</v>
      </c>
    </row>
    <row r="79" spans="1:6" s="73" customFormat="1" ht="15">
      <c r="A79" s="21">
        <v>74</v>
      </c>
      <c r="B79" s="21" t="s">
        <v>152</v>
      </c>
      <c r="C79" s="16" t="s">
        <v>153</v>
      </c>
      <c r="D79" s="17"/>
      <c r="E79" s="17">
        <v>63778.499799999998</v>
      </c>
      <c r="F79" s="17">
        <v>63778.499799999998</v>
      </c>
    </row>
    <row r="80" spans="1:6" s="73" customFormat="1" ht="15">
      <c r="A80" s="21">
        <v>75</v>
      </c>
      <c r="B80" s="21" t="s">
        <v>154</v>
      </c>
      <c r="C80" s="16" t="s">
        <v>155</v>
      </c>
      <c r="D80" s="17"/>
      <c r="E80" s="17">
        <v>1837.205588</v>
      </c>
      <c r="F80" s="17">
        <v>1837.205588</v>
      </c>
    </row>
    <row r="81" spans="1:6" s="73" customFormat="1" ht="15">
      <c r="A81" s="21">
        <v>76</v>
      </c>
      <c r="B81" s="21" t="s">
        <v>156</v>
      </c>
      <c r="C81" s="16" t="s">
        <v>157</v>
      </c>
      <c r="D81" s="17"/>
      <c r="E81" s="17">
        <v>27291.937031999998</v>
      </c>
      <c r="F81" s="17">
        <v>27291.937031999998</v>
      </c>
    </row>
    <row r="82" spans="1:6" s="73" customFormat="1" ht="15">
      <c r="A82" s="21">
        <v>77</v>
      </c>
      <c r="B82" s="21" t="s">
        <v>158</v>
      </c>
      <c r="C82" s="16" t="s">
        <v>159</v>
      </c>
      <c r="D82" s="17"/>
      <c r="E82" s="17">
        <v>29498.310668000002</v>
      </c>
      <c r="F82" s="17">
        <v>29498.310668000002</v>
      </c>
    </row>
    <row r="83" spans="1:6" s="73" customFormat="1" ht="15">
      <c r="A83" s="21">
        <v>78</v>
      </c>
      <c r="B83" s="21" t="s">
        <v>160</v>
      </c>
      <c r="C83" s="16" t="s">
        <v>161</v>
      </c>
      <c r="D83" s="17"/>
      <c r="E83" s="17">
        <v>34597.795839999999</v>
      </c>
      <c r="F83" s="17">
        <v>34597.795839999999</v>
      </c>
    </row>
    <row r="84" spans="1:6" s="25" customFormat="1" ht="31.5">
      <c r="A84" s="22"/>
      <c r="B84" s="23"/>
      <c r="C84" s="24" t="s">
        <v>162</v>
      </c>
      <c r="D84" s="22">
        <f>SUM(D6:D83)</f>
        <v>887352.80000000028</v>
      </c>
      <c r="E84" s="22">
        <f t="shared" ref="E84:F84" si="0">SUM(E6:E83)</f>
        <v>3263010.8234559991</v>
      </c>
      <c r="F84" s="22">
        <f t="shared" si="0"/>
        <v>4150363.6234559994</v>
      </c>
    </row>
    <row r="85" spans="1:6" s="14" customFormat="1" ht="15">
      <c r="A85" s="10">
        <v>1</v>
      </c>
      <c r="B85" s="26" t="s">
        <v>549</v>
      </c>
      <c r="C85" s="27" t="s">
        <v>163</v>
      </c>
      <c r="D85" s="12">
        <v>1250.08</v>
      </c>
      <c r="E85" s="72">
        <v>1542.95</v>
      </c>
      <c r="F85" s="72">
        <v>2793.0299999999997</v>
      </c>
    </row>
    <row r="86" spans="1:6" s="14" customFormat="1" ht="15">
      <c r="A86" s="10">
        <v>2</v>
      </c>
      <c r="B86" s="28" t="s">
        <v>550</v>
      </c>
      <c r="C86" s="29" t="s">
        <v>164</v>
      </c>
      <c r="D86" s="12">
        <v>497.40000000000003</v>
      </c>
      <c r="E86" s="72">
        <v>189.56</v>
      </c>
      <c r="F86" s="72">
        <v>686.96</v>
      </c>
    </row>
    <row r="87" spans="1:6" ht="15">
      <c r="A87" s="10">
        <v>3</v>
      </c>
      <c r="B87" s="30" t="s">
        <v>551</v>
      </c>
      <c r="C87" s="31" t="s">
        <v>165</v>
      </c>
      <c r="D87" s="12">
        <v>3521.88</v>
      </c>
      <c r="E87" s="72">
        <v>2091.64</v>
      </c>
      <c r="F87" s="72">
        <v>5613.52</v>
      </c>
    </row>
    <row r="88" spans="1:6" s="3" customFormat="1" ht="36" customHeight="1">
      <c r="A88" s="9"/>
      <c r="B88" s="78" t="s">
        <v>166</v>
      </c>
      <c r="C88" s="79"/>
      <c r="D88" s="22">
        <v>5269.3600000000006</v>
      </c>
      <c r="E88" s="22">
        <v>3824.1499999999996</v>
      </c>
      <c r="F88" s="22">
        <v>9093.51</v>
      </c>
    </row>
    <row r="89" spans="1:6" s="3" customFormat="1" ht="15.75">
      <c r="A89" s="9"/>
      <c r="B89" s="32"/>
      <c r="C89" s="33" t="s">
        <v>167</v>
      </c>
      <c r="D89" s="22">
        <f>D84+D88</f>
        <v>892622.16000000027</v>
      </c>
      <c r="E89" s="22">
        <f t="shared" ref="E89:F89" si="1">E84+E88</f>
        <v>3266834.973455999</v>
      </c>
      <c r="F89" s="22">
        <f t="shared" si="1"/>
        <v>4159457.1334559992</v>
      </c>
    </row>
    <row r="91" spans="1:6">
      <c r="D91" s="34"/>
    </row>
  </sheetData>
  <mergeCells count="1">
    <mergeCell ref="B88:C88"/>
  </mergeCells>
  <printOptions horizontalCentered="1"/>
  <pageMargins left="0" right="0" top="0.59055118110236204" bottom="0.39370078740157499" header="0.118110236220472" footer="0.118110236220472"/>
  <pageSetup paperSize="9" scale="69" orientation="portrait" r:id="rId1"/>
  <headerFooter alignWithMargins="0">
    <oddHeader>&amp;LBIROUL DECONTARE SERVICII PARACLINICE</oddHeader>
    <oddFooter>&amp;RSef Birou D.S.P.S.P.,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F48"/>
  <sheetViews>
    <sheetView workbookViewId="0">
      <pane ySplit="8" topLeftCell="A33" activePane="bottomLeft" state="frozen"/>
      <selection activeCell="D1" sqref="D1:D1048576"/>
      <selection pane="bottomLeft" activeCell="B41" sqref="B41"/>
    </sheetView>
  </sheetViews>
  <sheetFormatPr defaultRowHeight="12.75"/>
  <cols>
    <col min="1" max="1" width="9.140625" style="35"/>
    <col min="2" max="2" width="10.140625" style="35" customWidth="1"/>
    <col min="3" max="3" width="28.85546875" style="35" customWidth="1"/>
    <col min="4" max="4" width="14.28515625" style="35" customWidth="1"/>
    <col min="5" max="5" width="18.28515625" style="35" customWidth="1"/>
    <col min="6" max="6" width="14.28515625" style="35" bestFit="1" customWidth="1"/>
    <col min="7" max="16384" width="9.140625" style="35"/>
  </cols>
  <sheetData>
    <row r="2" spans="1:6">
      <c r="B2" s="36" t="s">
        <v>168</v>
      </c>
    </row>
    <row r="3" spans="1:6" ht="15.75">
      <c r="B3" s="5" t="s">
        <v>1</v>
      </c>
      <c r="C3" s="37"/>
    </row>
    <row r="4" spans="1:6">
      <c r="B4" s="38"/>
      <c r="C4" s="36"/>
    </row>
    <row r="5" spans="1:6" ht="15.75">
      <c r="B5" s="39"/>
      <c r="C5" s="40"/>
    </row>
    <row r="8" spans="1:6" s="43" customFormat="1" ht="45.75" customHeight="1">
      <c r="A8" s="41" t="s">
        <v>169</v>
      </c>
      <c r="B8" s="42" t="s">
        <v>170</v>
      </c>
      <c r="C8" s="42" t="s">
        <v>171</v>
      </c>
      <c r="D8" s="8" t="s">
        <v>5</v>
      </c>
      <c r="E8" s="8" t="s">
        <v>547</v>
      </c>
      <c r="F8" s="41" t="s">
        <v>172</v>
      </c>
    </row>
    <row r="9" spans="1:6" s="47" customFormat="1" ht="25.5">
      <c r="A9" s="44">
        <v>1</v>
      </c>
      <c r="B9" s="44" t="s">
        <v>173</v>
      </c>
      <c r="C9" s="45" t="s">
        <v>174</v>
      </c>
      <c r="D9" s="12">
        <v>6366.7199999999993</v>
      </c>
      <c r="E9" s="12">
        <v>5385.4600000000009</v>
      </c>
      <c r="F9" s="46">
        <v>11752.179999999998</v>
      </c>
    </row>
    <row r="10" spans="1:6" s="49" customFormat="1" ht="15">
      <c r="A10" s="48">
        <v>2</v>
      </c>
      <c r="B10" s="48" t="s">
        <v>175</v>
      </c>
      <c r="C10" s="48" t="s">
        <v>176</v>
      </c>
      <c r="D10" s="17"/>
      <c r="E10" s="17">
        <v>360.35</v>
      </c>
      <c r="F10" s="68">
        <v>360.35</v>
      </c>
    </row>
    <row r="11" spans="1:6" s="49" customFormat="1" ht="15">
      <c r="A11" s="48">
        <v>3</v>
      </c>
      <c r="B11" s="50" t="s">
        <v>177</v>
      </c>
      <c r="C11" s="50" t="s">
        <v>178</v>
      </c>
      <c r="D11" s="17"/>
      <c r="E11" s="17">
        <v>12541.31</v>
      </c>
      <c r="F11" s="68">
        <v>12541.31</v>
      </c>
    </row>
    <row r="12" spans="1:6" s="47" customFormat="1" ht="15">
      <c r="A12" s="44">
        <v>4</v>
      </c>
      <c r="B12" s="44" t="s">
        <v>179</v>
      </c>
      <c r="C12" s="45" t="s">
        <v>180</v>
      </c>
      <c r="D12" s="12">
        <v>3912.88</v>
      </c>
      <c r="E12" s="12">
        <v>12308.730000000001</v>
      </c>
      <c r="F12" s="46">
        <v>16221.61</v>
      </c>
    </row>
    <row r="13" spans="1:6" s="47" customFormat="1" ht="15">
      <c r="A13" s="44">
        <v>5</v>
      </c>
      <c r="B13" s="44" t="s">
        <v>181</v>
      </c>
      <c r="C13" s="45" t="s">
        <v>147</v>
      </c>
      <c r="D13" s="12">
        <v>2321.1999999999998</v>
      </c>
      <c r="E13" s="12">
        <v>40265.189999999995</v>
      </c>
      <c r="F13" s="46">
        <v>42586.39</v>
      </c>
    </row>
    <row r="14" spans="1:6" s="47" customFormat="1" ht="25.5">
      <c r="A14" s="44">
        <v>6</v>
      </c>
      <c r="B14" s="44" t="s">
        <v>182</v>
      </c>
      <c r="C14" s="45" t="s">
        <v>183</v>
      </c>
      <c r="D14" s="12">
        <v>1359.56</v>
      </c>
      <c r="E14" s="12">
        <v>23678.02</v>
      </c>
      <c r="F14" s="46">
        <v>25037.579999999998</v>
      </c>
    </row>
    <row r="15" spans="1:6" s="47" customFormat="1" ht="15">
      <c r="A15" s="44">
        <v>7</v>
      </c>
      <c r="B15" s="44" t="s">
        <v>184</v>
      </c>
      <c r="C15" s="45" t="s">
        <v>185</v>
      </c>
      <c r="D15" s="12">
        <v>6399.88</v>
      </c>
      <c r="E15" s="12">
        <v>5336.96</v>
      </c>
      <c r="F15" s="46">
        <v>11736.84</v>
      </c>
    </row>
    <row r="16" spans="1:6" s="47" customFormat="1" ht="15">
      <c r="A16" s="44">
        <v>8</v>
      </c>
      <c r="B16" s="45" t="s">
        <v>186</v>
      </c>
      <c r="C16" s="45" t="s">
        <v>187</v>
      </c>
      <c r="D16" s="12">
        <v>280.24</v>
      </c>
      <c r="E16" s="12">
        <v>11599.359999999999</v>
      </c>
      <c r="F16" s="46">
        <v>11879.6</v>
      </c>
    </row>
    <row r="17" spans="1:6" s="49" customFormat="1" ht="15">
      <c r="A17" s="48">
        <v>9</v>
      </c>
      <c r="B17" s="50" t="s">
        <v>188</v>
      </c>
      <c r="C17" s="50" t="s">
        <v>189</v>
      </c>
      <c r="D17" s="17"/>
      <c r="E17" s="17">
        <v>2096.14</v>
      </c>
      <c r="F17" s="68">
        <v>2096.14</v>
      </c>
    </row>
    <row r="18" spans="1:6" s="47" customFormat="1" ht="15">
      <c r="A18" s="44">
        <v>10</v>
      </c>
      <c r="B18" s="44" t="s">
        <v>190</v>
      </c>
      <c r="C18" s="45" t="s">
        <v>191</v>
      </c>
      <c r="D18" s="12">
        <v>519.52</v>
      </c>
      <c r="E18" s="12">
        <v>4613.54</v>
      </c>
      <c r="F18" s="46">
        <v>5133.0600000000004</v>
      </c>
    </row>
    <row r="19" spans="1:6" s="47" customFormat="1" ht="15">
      <c r="A19" s="44">
        <v>11</v>
      </c>
      <c r="B19" s="44" t="s">
        <v>192</v>
      </c>
      <c r="C19" s="45" t="s">
        <v>193</v>
      </c>
      <c r="D19" s="12">
        <v>7581.16</v>
      </c>
      <c r="E19" s="12">
        <v>20985.29</v>
      </c>
      <c r="F19" s="46">
        <v>28566.45</v>
      </c>
    </row>
    <row r="20" spans="1:6" s="47" customFormat="1" ht="25.5">
      <c r="A20" s="44">
        <v>12</v>
      </c>
      <c r="B20" s="44" t="s">
        <v>194</v>
      </c>
      <c r="C20" s="45" t="s">
        <v>195</v>
      </c>
      <c r="D20" s="12">
        <v>7548</v>
      </c>
      <c r="E20" s="12">
        <v>31331.33</v>
      </c>
      <c r="F20" s="46">
        <v>38879.33</v>
      </c>
    </row>
    <row r="21" spans="1:6" s="49" customFormat="1" ht="15">
      <c r="A21" s="48">
        <v>13</v>
      </c>
      <c r="B21" s="48" t="s">
        <v>196</v>
      </c>
      <c r="C21" s="50" t="s">
        <v>197</v>
      </c>
      <c r="D21" s="17"/>
      <c r="E21" s="17">
        <v>1522.62</v>
      </c>
      <c r="F21" s="68">
        <v>1522.62</v>
      </c>
    </row>
    <row r="22" spans="1:6" s="47" customFormat="1" ht="15">
      <c r="A22" s="44">
        <v>14</v>
      </c>
      <c r="B22" s="44" t="s">
        <v>198</v>
      </c>
      <c r="C22" s="45" t="s">
        <v>199</v>
      </c>
      <c r="D22" s="12">
        <v>2606.3200000000002</v>
      </c>
      <c r="E22" s="12">
        <v>2393.54</v>
      </c>
      <c r="F22" s="46">
        <v>4999.8599999999997</v>
      </c>
    </row>
    <row r="23" spans="1:6" s="51" customFormat="1" ht="41.25" customHeight="1">
      <c r="A23" s="44">
        <v>15</v>
      </c>
      <c r="B23" s="44" t="s">
        <v>200</v>
      </c>
      <c r="C23" s="45" t="s">
        <v>201</v>
      </c>
      <c r="D23" s="12">
        <v>2420.6800000000003</v>
      </c>
      <c r="E23" s="12">
        <v>2255.9100000000003</v>
      </c>
      <c r="F23" s="46">
        <v>4676.5900000000011</v>
      </c>
    </row>
    <row r="24" spans="1:6" ht="25.5">
      <c r="A24" s="44">
        <v>16</v>
      </c>
      <c r="B24" s="44" t="s">
        <v>202</v>
      </c>
      <c r="C24" s="45" t="s">
        <v>203</v>
      </c>
      <c r="D24" s="12">
        <v>5736.68</v>
      </c>
      <c r="E24" s="12">
        <v>16012.709705882353</v>
      </c>
      <c r="F24" s="46">
        <v>21749.389705882353</v>
      </c>
    </row>
    <row r="25" spans="1:6" ht="15">
      <c r="A25" s="44">
        <v>17</v>
      </c>
      <c r="B25" s="44" t="s">
        <v>204</v>
      </c>
      <c r="C25" s="45" t="s">
        <v>205</v>
      </c>
      <c r="D25" s="12">
        <v>7626.8</v>
      </c>
      <c r="E25" s="12">
        <v>28033.51</v>
      </c>
      <c r="F25" s="46">
        <v>35660.31</v>
      </c>
    </row>
    <row r="26" spans="1:6" s="52" customFormat="1" ht="25.5">
      <c r="A26" s="48">
        <v>18</v>
      </c>
      <c r="B26" s="48" t="s">
        <v>206</v>
      </c>
      <c r="C26" s="50" t="s">
        <v>207</v>
      </c>
      <c r="D26" s="17"/>
      <c r="E26" s="17">
        <v>15373.38</v>
      </c>
      <c r="F26" s="68">
        <v>15373.380000000001</v>
      </c>
    </row>
    <row r="27" spans="1:6" ht="15">
      <c r="A27" s="44">
        <v>19</v>
      </c>
      <c r="B27" s="44" t="s">
        <v>208</v>
      </c>
      <c r="C27" s="45" t="s">
        <v>209</v>
      </c>
      <c r="D27" s="12">
        <v>9815.36</v>
      </c>
      <c r="E27" s="12">
        <v>22265.83</v>
      </c>
      <c r="F27" s="46">
        <v>32081.190000000002</v>
      </c>
    </row>
    <row r="28" spans="1:6" ht="25.5">
      <c r="A28" s="44">
        <v>20</v>
      </c>
      <c r="B28" s="44" t="s">
        <v>210</v>
      </c>
      <c r="C28" s="45" t="s">
        <v>211</v>
      </c>
      <c r="D28" s="12">
        <v>6134.6</v>
      </c>
      <c r="E28" s="12">
        <v>18125.019999999997</v>
      </c>
      <c r="F28" s="46">
        <v>24259.62</v>
      </c>
    </row>
    <row r="29" spans="1:6" s="52" customFormat="1" ht="25.5">
      <c r="A29" s="48">
        <v>21</v>
      </c>
      <c r="B29" s="48" t="s">
        <v>212</v>
      </c>
      <c r="C29" s="50" t="s">
        <v>213</v>
      </c>
      <c r="D29" s="17"/>
      <c r="E29" s="17">
        <v>2466.636</v>
      </c>
      <c r="F29" s="68">
        <v>2466.636</v>
      </c>
    </row>
    <row r="30" spans="1:6" s="52" customFormat="1" ht="15">
      <c r="A30" s="48">
        <v>22</v>
      </c>
      <c r="B30" s="48" t="s">
        <v>214</v>
      </c>
      <c r="C30" s="50" t="s">
        <v>215</v>
      </c>
      <c r="D30" s="17"/>
      <c r="E30" s="17">
        <v>507.54</v>
      </c>
      <c r="F30" s="68">
        <v>507.53999999999996</v>
      </c>
    </row>
    <row r="31" spans="1:6" ht="25.5">
      <c r="A31" s="44">
        <v>23</v>
      </c>
      <c r="B31" s="44" t="s">
        <v>216</v>
      </c>
      <c r="C31" s="45" t="s">
        <v>217</v>
      </c>
      <c r="D31" s="12">
        <v>3382.3199999999997</v>
      </c>
      <c r="E31" s="12">
        <v>2554.4900000000002</v>
      </c>
      <c r="F31" s="46">
        <v>5936.8099999999995</v>
      </c>
    </row>
    <row r="32" spans="1:6" ht="15">
      <c r="A32" s="44">
        <v>24</v>
      </c>
      <c r="B32" s="44" t="s">
        <v>218</v>
      </c>
      <c r="C32" s="45" t="s">
        <v>219</v>
      </c>
      <c r="D32" s="12">
        <v>5498.88</v>
      </c>
      <c r="E32" s="12">
        <v>18376.349999999999</v>
      </c>
      <c r="F32" s="46">
        <v>23875.229999999996</v>
      </c>
    </row>
    <row r="33" spans="1:6" ht="30.75" customHeight="1">
      <c r="A33" s="80" t="s">
        <v>220</v>
      </c>
      <c r="B33" s="80"/>
      <c r="C33" s="80"/>
      <c r="D33" s="22">
        <v>79510.800000000017</v>
      </c>
      <c r="E33" s="22">
        <v>300389.21570588235</v>
      </c>
      <c r="F33" s="22">
        <v>379900.01570588234</v>
      </c>
    </row>
    <row r="34" spans="1:6" s="47" customFormat="1" ht="25.5">
      <c r="A34" s="44">
        <v>3</v>
      </c>
      <c r="B34" s="44" t="s">
        <v>221</v>
      </c>
      <c r="C34" s="45" t="s">
        <v>222</v>
      </c>
      <c r="D34" s="12">
        <v>1948.16</v>
      </c>
      <c r="E34" s="12">
        <v>2896.4</v>
      </c>
      <c r="F34" s="12">
        <v>4844.5600000000004</v>
      </c>
    </row>
    <row r="35" spans="1:6" s="47" customFormat="1" ht="15">
      <c r="A35" s="44">
        <v>7</v>
      </c>
      <c r="B35" s="44" t="s">
        <v>223</v>
      </c>
      <c r="C35" s="45" t="s">
        <v>224</v>
      </c>
      <c r="D35" s="12">
        <v>7792.6</v>
      </c>
      <c r="E35" s="12">
        <v>2642.0402941176467</v>
      </c>
      <c r="F35" s="12">
        <v>10434.640294117647</v>
      </c>
    </row>
    <row r="36" spans="1:6" ht="37.5" customHeight="1">
      <c r="A36" s="80" t="s">
        <v>225</v>
      </c>
      <c r="B36" s="80"/>
      <c r="C36" s="80"/>
      <c r="D36" s="53">
        <v>9740.76</v>
      </c>
      <c r="E36" s="22">
        <v>5538.4402941176468</v>
      </c>
      <c r="F36" s="12">
        <v>15279.200294117647</v>
      </c>
    </row>
    <row r="37" spans="1:6" ht="39" customHeight="1">
      <c r="A37" s="81" t="s">
        <v>226</v>
      </c>
      <c r="B37" s="81"/>
      <c r="C37" s="81"/>
      <c r="D37" s="53">
        <v>89251.560000000012</v>
      </c>
      <c r="E37" s="53">
        <v>305927.65600000002</v>
      </c>
      <c r="F37" s="53">
        <v>395179.21600000001</v>
      </c>
    </row>
    <row r="38" spans="1:6" ht="15.75">
      <c r="A38" s="54"/>
      <c r="B38" s="54"/>
      <c r="C38" s="54"/>
      <c r="D38" s="55"/>
    </row>
    <row r="39" spans="1:6" ht="15.75">
      <c r="A39" s="54"/>
      <c r="B39" s="54"/>
      <c r="C39" s="54"/>
      <c r="D39" s="55"/>
    </row>
    <row r="40" spans="1:6" ht="15.75">
      <c r="A40" s="54"/>
      <c r="B40" s="36" t="s">
        <v>555</v>
      </c>
      <c r="C40" s="54"/>
      <c r="D40" s="55"/>
    </row>
    <row r="41" spans="1:6" ht="15.75">
      <c r="A41" s="54"/>
      <c r="B41" s="5" t="s">
        <v>1</v>
      </c>
      <c r="C41" s="54"/>
      <c r="D41" s="55"/>
    </row>
    <row r="42" spans="1:6" ht="15">
      <c r="D42" s="56"/>
    </row>
    <row r="43" spans="1:6" ht="15">
      <c r="D43" s="56"/>
    </row>
    <row r="44" spans="1:6" ht="39">
      <c r="A44" s="7" t="s">
        <v>2</v>
      </c>
      <c r="B44" s="7" t="s">
        <v>227</v>
      </c>
      <c r="C44" s="57" t="s">
        <v>171</v>
      </c>
      <c r="D44" s="24" t="s">
        <v>5</v>
      </c>
      <c r="E44" s="8" t="s">
        <v>547</v>
      </c>
      <c r="F44" s="41" t="s">
        <v>172</v>
      </c>
    </row>
    <row r="45" spans="1:6" ht="15">
      <c r="A45" s="10">
        <v>1</v>
      </c>
      <c r="B45" s="10"/>
      <c r="C45" s="58" t="s">
        <v>228</v>
      </c>
      <c r="D45" s="12">
        <v>8571.1200000000008</v>
      </c>
      <c r="E45" s="12">
        <v>55847.02</v>
      </c>
      <c r="F45" s="46">
        <v>64418.14</v>
      </c>
    </row>
    <row r="48" spans="1:6">
      <c r="D48" s="59"/>
    </row>
  </sheetData>
  <mergeCells count="3">
    <mergeCell ref="A33:C33"/>
    <mergeCell ref="A36:C36"/>
    <mergeCell ref="A37:C37"/>
  </mergeCells>
  <printOptions horizontalCentered="1"/>
  <pageMargins left="0" right="0" top="1.2874015750000001" bottom="0.59055118110236204" header="0.511811023622047" footer="0.31496062992126"/>
  <pageSetup paperSize="9" scale="79" fitToHeight="3" orientation="portrait" horizontalDpi="300" verticalDpi="300" r:id="rId1"/>
  <headerFooter alignWithMargins="0">
    <oddHeader>&amp;RAprobat,
Presedinte-Director General,
Prof Univ.Dr.Gheorghe IANA</oddHeader>
    <oddFooter>&amp;L
Sef Birou CSPSP,
Biolog Iuliana GRIGORE&amp;CDirector D.R.C.,
Ec.Viroica DIMA
Sef Serviciu CDPSSM,
Ec.Raluca BRATIANU&amp;R
Sef Birou DSPSP,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N172"/>
  <sheetViews>
    <sheetView tabSelected="1" zoomScaleNormal="100" workbookViewId="0">
      <pane ySplit="8" topLeftCell="A9" activePane="bottomLeft" state="frozen"/>
      <selection activeCell="D1" sqref="D1:D1048576"/>
      <selection pane="bottomLeft" activeCell="M168" sqref="A3:M168"/>
    </sheetView>
  </sheetViews>
  <sheetFormatPr defaultRowHeight="12.75"/>
  <cols>
    <col min="1" max="1" width="9.7109375" style="47" bestFit="1" customWidth="1"/>
    <col min="2" max="2" width="11" style="47" customWidth="1"/>
    <col min="3" max="3" width="7" style="47" customWidth="1"/>
    <col min="4" max="4" width="36.7109375" style="60" customWidth="1"/>
    <col min="5" max="6" width="17.5703125" style="47" customWidth="1"/>
    <col min="7" max="10" width="18.85546875" style="47" customWidth="1"/>
    <col min="11" max="11" width="18.85546875" style="47" bestFit="1" customWidth="1"/>
    <col min="12" max="12" width="17.5703125" style="47" bestFit="1" customWidth="1"/>
    <col min="13" max="13" width="18.85546875" style="47" bestFit="1" customWidth="1"/>
    <col min="14" max="16384" width="9.140625" style="47"/>
  </cols>
  <sheetData>
    <row r="3" spans="1:13" ht="15.75">
      <c r="B3" s="51" t="s">
        <v>229</v>
      </c>
    </row>
    <row r="4" spans="1:13" ht="15.75">
      <c r="B4" s="5" t="s">
        <v>553</v>
      </c>
    </row>
    <row r="5" spans="1:13">
      <c r="B5" s="38"/>
    </row>
    <row r="6" spans="1:13">
      <c r="B6" s="38"/>
    </row>
    <row r="7" spans="1:13" s="61" customFormat="1" ht="41.25" customHeight="1">
      <c r="A7" s="88" t="s">
        <v>230</v>
      </c>
      <c r="B7" s="88" t="s">
        <v>231</v>
      </c>
      <c r="C7" s="88" t="s">
        <v>232</v>
      </c>
      <c r="D7" s="89" t="s">
        <v>4</v>
      </c>
      <c r="E7" s="83" t="s">
        <v>5</v>
      </c>
      <c r="F7" s="83"/>
      <c r="G7" s="83"/>
      <c r="H7" s="83" t="s">
        <v>552</v>
      </c>
      <c r="I7" s="83"/>
      <c r="J7" s="83"/>
      <c r="K7" s="83" t="s">
        <v>172</v>
      </c>
      <c r="L7" s="83"/>
      <c r="M7" s="83"/>
    </row>
    <row r="8" spans="1:13" s="36" customFormat="1" ht="46.5" customHeight="1">
      <c r="A8" s="88"/>
      <c r="B8" s="88"/>
      <c r="C8" s="88"/>
      <c r="D8" s="89"/>
      <c r="E8" s="41" t="s">
        <v>233</v>
      </c>
      <c r="F8" s="41" t="s">
        <v>234</v>
      </c>
      <c r="G8" s="41" t="s">
        <v>235</v>
      </c>
      <c r="H8" s="41" t="s">
        <v>233</v>
      </c>
      <c r="I8" s="41" t="s">
        <v>234</v>
      </c>
      <c r="J8" s="41" t="s">
        <v>235</v>
      </c>
      <c r="K8" s="41" t="s">
        <v>233</v>
      </c>
      <c r="L8" s="41" t="s">
        <v>234</v>
      </c>
      <c r="M8" s="41" t="s">
        <v>235</v>
      </c>
    </row>
    <row r="9" spans="1:13" ht="30.75" customHeight="1">
      <c r="A9" s="62">
        <v>1</v>
      </c>
      <c r="B9" s="20" t="s">
        <v>236</v>
      </c>
      <c r="C9" s="63" t="s">
        <v>237</v>
      </c>
      <c r="D9" s="20" t="s">
        <v>238</v>
      </c>
      <c r="E9" s="12">
        <v>170663.26</v>
      </c>
      <c r="F9" s="12">
        <v>32020.28</v>
      </c>
      <c r="G9" s="12">
        <v>202683.54</v>
      </c>
      <c r="H9" s="12">
        <v>345793.44</v>
      </c>
      <c r="I9" s="12">
        <v>120796.87</v>
      </c>
      <c r="J9" s="12">
        <v>466590.31</v>
      </c>
      <c r="K9" s="46">
        <f>E9+H9</f>
        <v>516456.7</v>
      </c>
      <c r="L9" s="46">
        <f t="shared" ref="L9:M9" si="0">F9+I9</f>
        <v>152817.15</v>
      </c>
      <c r="M9" s="46">
        <f t="shared" si="0"/>
        <v>669273.85</v>
      </c>
    </row>
    <row r="10" spans="1:13" ht="15.75">
      <c r="A10" s="62">
        <v>2</v>
      </c>
      <c r="B10" s="20" t="s">
        <v>239</v>
      </c>
      <c r="C10" s="63" t="s">
        <v>237</v>
      </c>
      <c r="D10" s="20" t="s">
        <v>240</v>
      </c>
      <c r="E10" s="12">
        <v>1047253.51</v>
      </c>
      <c r="F10" s="12">
        <v>407461.05</v>
      </c>
      <c r="G10" s="12">
        <v>1454714.56</v>
      </c>
      <c r="H10" s="12">
        <v>2394929.5599999996</v>
      </c>
      <c r="I10" s="12">
        <v>937454.71</v>
      </c>
      <c r="J10" s="12">
        <v>3332384.2699999996</v>
      </c>
      <c r="K10" s="46">
        <f t="shared" ref="K10:K73" si="1">E10+H10</f>
        <v>3442183.0699999994</v>
      </c>
      <c r="L10" s="46">
        <f t="shared" ref="L10:L73" si="2">F10+I10</f>
        <v>1344915.76</v>
      </c>
      <c r="M10" s="46">
        <f t="shared" ref="M10:M73" si="3">G10+J10</f>
        <v>4787098.83</v>
      </c>
    </row>
    <row r="11" spans="1:13" ht="30.75" customHeight="1">
      <c r="A11" s="62">
        <v>3</v>
      </c>
      <c r="B11" s="20" t="s">
        <v>241</v>
      </c>
      <c r="C11" s="63" t="s">
        <v>242</v>
      </c>
      <c r="D11" s="20" t="s">
        <v>243</v>
      </c>
      <c r="E11" s="12">
        <v>198972.06</v>
      </c>
      <c r="F11" s="12">
        <v>0</v>
      </c>
      <c r="G11" s="12">
        <v>198972.06</v>
      </c>
      <c r="H11" s="12">
        <v>422841.62</v>
      </c>
      <c r="I11" s="12">
        <v>0</v>
      </c>
      <c r="J11" s="12">
        <v>422841.62</v>
      </c>
      <c r="K11" s="46">
        <f t="shared" si="1"/>
        <v>621813.67999999993</v>
      </c>
      <c r="L11" s="46">
        <f t="shared" si="2"/>
        <v>0</v>
      </c>
      <c r="M11" s="46">
        <f t="shared" si="3"/>
        <v>621813.67999999993</v>
      </c>
    </row>
    <row r="12" spans="1:13" ht="32.25" customHeight="1">
      <c r="A12" s="62">
        <v>4</v>
      </c>
      <c r="B12" s="20" t="s">
        <v>244</v>
      </c>
      <c r="C12" s="63" t="s">
        <v>237</v>
      </c>
      <c r="D12" s="20" t="s">
        <v>245</v>
      </c>
      <c r="E12" s="12">
        <v>82433.01999999999</v>
      </c>
      <c r="F12" s="12">
        <v>21443.620000000003</v>
      </c>
      <c r="G12" s="12">
        <v>103876.64</v>
      </c>
      <c r="H12" s="12">
        <v>282513.83</v>
      </c>
      <c r="I12" s="12">
        <v>89205</v>
      </c>
      <c r="J12" s="12">
        <v>371718.83</v>
      </c>
      <c r="K12" s="46">
        <f t="shared" si="1"/>
        <v>364946.85</v>
      </c>
      <c r="L12" s="46">
        <f t="shared" si="2"/>
        <v>110648.62</v>
      </c>
      <c r="M12" s="46">
        <f t="shared" si="3"/>
        <v>475595.47000000003</v>
      </c>
    </row>
    <row r="13" spans="1:13" ht="15.75">
      <c r="A13" s="62">
        <v>5</v>
      </c>
      <c r="B13" s="20" t="s">
        <v>246</v>
      </c>
      <c r="C13" s="63" t="s">
        <v>247</v>
      </c>
      <c r="D13" s="20" t="s">
        <v>248</v>
      </c>
      <c r="E13" s="12">
        <v>0</v>
      </c>
      <c r="F13" s="12">
        <v>40305.160000000003</v>
      </c>
      <c r="G13" s="12">
        <v>40305.160000000003</v>
      </c>
      <c r="H13" s="12">
        <v>0</v>
      </c>
      <c r="I13" s="12">
        <v>58677.079999999994</v>
      </c>
      <c r="J13" s="12">
        <v>58677.079999999994</v>
      </c>
      <c r="K13" s="46">
        <f t="shared" si="1"/>
        <v>0</v>
      </c>
      <c r="L13" s="46">
        <f t="shared" si="2"/>
        <v>98982.239999999991</v>
      </c>
      <c r="M13" s="46">
        <f t="shared" si="3"/>
        <v>98982.239999999991</v>
      </c>
    </row>
    <row r="14" spans="1:13" ht="30.75">
      <c r="A14" s="62">
        <v>6</v>
      </c>
      <c r="B14" s="20" t="s">
        <v>249</v>
      </c>
      <c r="C14" s="63" t="s">
        <v>250</v>
      </c>
      <c r="D14" s="20" t="s">
        <v>251</v>
      </c>
      <c r="E14" s="12">
        <v>182490.21999999997</v>
      </c>
      <c r="F14" s="12">
        <v>0</v>
      </c>
      <c r="G14" s="12">
        <v>182490.21999999997</v>
      </c>
      <c r="H14" s="12">
        <v>615367.74</v>
      </c>
      <c r="I14" s="12">
        <v>0</v>
      </c>
      <c r="J14" s="12">
        <v>615367.74</v>
      </c>
      <c r="K14" s="46">
        <f t="shared" si="1"/>
        <v>797857.96</v>
      </c>
      <c r="L14" s="46">
        <f t="shared" si="2"/>
        <v>0</v>
      </c>
      <c r="M14" s="46">
        <f t="shared" si="3"/>
        <v>797857.96</v>
      </c>
    </row>
    <row r="15" spans="1:13" ht="15.75">
      <c r="A15" s="62">
        <v>7</v>
      </c>
      <c r="B15" s="20" t="s">
        <v>252</v>
      </c>
      <c r="C15" s="63" t="s">
        <v>250</v>
      </c>
      <c r="D15" s="20" t="s">
        <v>253</v>
      </c>
      <c r="E15" s="12">
        <v>189899.83000000002</v>
      </c>
      <c r="F15" s="12">
        <v>0</v>
      </c>
      <c r="G15" s="12">
        <v>189899.83000000002</v>
      </c>
      <c r="H15" s="12">
        <v>389599.51</v>
      </c>
      <c r="I15" s="12">
        <v>0</v>
      </c>
      <c r="J15" s="12">
        <v>389599.51</v>
      </c>
      <c r="K15" s="46">
        <f t="shared" si="1"/>
        <v>579499.34000000008</v>
      </c>
      <c r="L15" s="46">
        <f t="shared" si="2"/>
        <v>0</v>
      </c>
      <c r="M15" s="46">
        <f t="shared" si="3"/>
        <v>579499.34000000008</v>
      </c>
    </row>
    <row r="16" spans="1:13" ht="15.75">
      <c r="A16" s="62">
        <v>8</v>
      </c>
      <c r="B16" s="20" t="s">
        <v>254</v>
      </c>
      <c r="C16" s="63" t="s">
        <v>250</v>
      </c>
      <c r="D16" s="20" t="s">
        <v>255</v>
      </c>
      <c r="E16" s="12">
        <v>498285.58999999997</v>
      </c>
      <c r="F16" s="12">
        <v>0</v>
      </c>
      <c r="G16" s="12">
        <v>498285.58999999997</v>
      </c>
      <c r="H16" s="12">
        <v>923585.94000000006</v>
      </c>
      <c r="I16" s="12">
        <v>0</v>
      </c>
      <c r="J16" s="12">
        <v>923585.94000000006</v>
      </c>
      <c r="K16" s="46">
        <f t="shared" si="1"/>
        <v>1421871.53</v>
      </c>
      <c r="L16" s="46">
        <f t="shared" si="2"/>
        <v>0</v>
      </c>
      <c r="M16" s="46">
        <f t="shared" si="3"/>
        <v>1421871.53</v>
      </c>
    </row>
    <row r="17" spans="1:13" ht="30.75" customHeight="1">
      <c r="A17" s="62">
        <v>9</v>
      </c>
      <c r="B17" s="20" t="s">
        <v>256</v>
      </c>
      <c r="C17" s="63" t="s">
        <v>237</v>
      </c>
      <c r="D17" s="20" t="s">
        <v>257</v>
      </c>
      <c r="E17" s="12">
        <v>871587.98</v>
      </c>
      <c r="F17" s="12">
        <v>855330.49</v>
      </c>
      <c r="G17" s="12">
        <v>1726918.4700000002</v>
      </c>
      <c r="H17" s="12">
        <v>2245019.84</v>
      </c>
      <c r="I17" s="12">
        <v>1567318.8499999999</v>
      </c>
      <c r="J17" s="12">
        <v>3812338.6899999995</v>
      </c>
      <c r="K17" s="46">
        <f t="shared" si="1"/>
        <v>3116607.82</v>
      </c>
      <c r="L17" s="46">
        <f t="shared" si="2"/>
        <v>2422649.34</v>
      </c>
      <c r="M17" s="46">
        <f t="shared" si="3"/>
        <v>5539257.1600000001</v>
      </c>
    </row>
    <row r="18" spans="1:13" ht="15.75">
      <c r="A18" s="62">
        <v>10</v>
      </c>
      <c r="B18" s="20" t="s">
        <v>258</v>
      </c>
      <c r="C18" s="63" t="s">
        <v>237</v>
      </c>
      <c r="D18" s="20" t="s">
        <v>187</v>
      </c>
      <c r="E18" s="12">
        <v>542450.37</v>
      </c>
      <c r="F18" s="12">
        <v>74405.490000000005</v>
      </c>
      <c r="G18" s="12">
        <v>616855.85999999987</v>
      </c>
      <c r="H18" s="12">
        <v>1032987.74</v>
      </c>
      <c r="I18" s="12">
        <v>255062.77</v>
      </c>
      <c r="J18" s="12">
        <v>1288050.51</v>
      </c>
      <c r="K18" s="46">
        <f t="shared" si="1"/>
        <v>1575438.1099999999</v>
      </c>
      <c r="L18" s="46">
        <f t="shared" si="2"/>
        <v>329468.26</v>
      </c>
      <c r="M18" s="46">
        <f t="shared" si="3"/>
        <v>1904906.3699999999</v>
      </c>
    </row>
    <row r="19" spans="1:13" ht="30.75">
      <c r="A19" s="62">
        <v>11</v>
      </c>
      <c r="B19" s="20" t="s">
        <v>259</v>
      </c>
      <c r="C19" s="63" t="s">
        <v>250</v>
      </c>
      <c r="D19" s="20" t="s">
        <v>260</v>
      </c>
      <c r="E19" s="12">
        <v>214622.52</v>
      </c>
      <c r="F19" s="12">
        <v>0</v>
      </c>
      <c r="G19" s="12">
        <v>214622.52</v>
      </c>
      <c r="H19" s="12">
        <v>377034.70999999996</v>
      </c>
      <c r="I19" s="12">
        <v>0</v>
      </c>
      <c r="J19" s="12">
        <v>377034.70999999996</v>
      </c>
      <c r="K19" s="46">
        <f t="shared" si="1"/>
        <v>591657.23</v>
      </c>
      <c r="L19" s="46">
        <f t="shared" si="2"/>
        <v>0</v>
      </c>
      <c r="M19" s="46">
        <f t="shared" si="3"/>
        <v>591657.23</v>
      </c>
    </row>
    <row r="20" spans="1:13" ht="31.5" customHeight="1">
      <c r="A20" s="62">
        <v>12</v>
      </c>
      <c r="B20" s="20" t="s">
        <v>261</v>
      </c>
      <c r="C20" s="19" t="s">
        <v>247</v>
      </c>
      <c r="D20" s="20" t="s">
        <v>262</v>
      </c>
      <c r="E20" s="12">
        <v>0</v>
      </c>
      <c r="F20" s="12">
        <v>343957.81</v>
      </c>
      <c r="G20" s="12">
        <v>343957.81</v>
      </c>
      <c r="H20" s="12">
        <v>0</v>
      </c>
      <c r="I20" s="12">
        <v>867471.83</v>
      </c>
      <c r="J20" s="12">
        <v>867471.83</v>
      </c>
      <c r="K20" s="46">
        <f t="shared" si="1"/>
        <v>0</v>
      </c>
      <c r="L20" s="46">
        <f t="shared" si="2"/>
        <v>1211429.6399999999</v>
      </c>
      <c r="M20" s="46">
        <f t="shared" si="3"/>
        <v>1211429.6399999999</v>
      </c>
    </row>
    <row r="21" spans="1:13" ht="31.5" customHeight="1">
      <c r="A21" s="62">
        <v>13</v>
      </c>
      <c r="B21" s="20" t="s">
        <v>263</v>
      </c>
      <c r="C21" s="63" t="s">
        <v>264</v>
      </c>
      <c r="D21" s="20" t="s">
        <v>265</v>
      </c>
      <c r="E21" s="12">
        <v>91948.3</v>
      </c>
      <c r="F21" s="12">
        <v>0</v>
      </c>
      <c r="G21" s="12">
        <v>91948.3</v>
      </c>
      <c r="H21" s="12">
        <v>81325.19</v>
      </c>
      <c r="I21" s="12">
        <v>0</v>
      </c>
      <c r="J21" s="12">
        <v>81325.19</v>
      </c>
      <c r="K21" s="46">
        <f t="shared" si="1"/>
        <v>173273.49</v>
      </c>
      <c r="L21" s="46">
        <f t="shared" si="2"/>
        <v>0</v>
      </c>
      <c r="M21" s="46">
        <f t="shared" si="3"/>
        <v>173273.49</v>
      </c>
    </row>
    <row r="22" spans="1:13" ht="30.75">
      <c r="A22" s="62">
        <v>14</v>
      </c>
      <c r="B22" s="20" t="s">
        <v>266</v>
      </c>
      <c r="C22" s="63" t="s">
        <v>247</v>
      </c>
      <c r="D22" s="20" t="s">
        <v>267</v>
      </c>
      <c r="E22" s="12">
        <v>0</v>
      </c>
      <c r="F22" s="12">
        <v>18367.45</v>
      </c>
      <c r="G22" s="12">
        <v>18367.45</v>
      </c>
      <c r="H22" s="12">
        <v>0</v>
      </c>
      <c r="I22" s="12">
        <v>119201.65</v>
      </c>
      <c r="J22" s="12">
        <v>119201.65</v>
      </c>
      <c r="K22" s="46">
        <f t="shared" si="1"/>
        <v>0</v>
      </c>
      <c r="L22" s="46">
        <f t="shared" si="2"/>
        <v>137569.1</v>
      </c>
      <c r="M22" s="46">
        <f t="shared" si="3"/>
        <v>137569.1</v>
      </c>
    </row>
    <row r="23" spans="1:13" ht="30.75" customHeight="1">
      <c r="A23" s="62">
        <v>15</v>
      </c>
      <c r="B23" s="20" t="s">
        <v>268</v>
      </c>
      <c r="C23" s="63" t="s">
        <v>237</v>
      </c>
      <c r="D23" s="20" t="s">
        <v>269</v>
      </c>
      <c r="E23" s="12">
        <v>562746.94000000006</v>
      </c>
      <c r="F23" s="12">
        <v>59845.94</v>
      </c>
      <c r="G23" s="12">
        <v>622592.88</v>
      </c>
      <c r="H23" s="12">
        <v>643798.30999999994</v>
      </c>
      <c r="I23" s="12">
        <v>189926.83000000002</v>
      </c>
      <c r="J23" s="12">
        <v>833725.1399999999</v>
      </c>
      <c r="K23" s="46">
        <f t="shared" si="1"/>
        <v>1206545.25</v>
      </c>
      <c r="L23" s="46">
        <f t="shared" si="2"/>
        <v>249772.77000000002</v>
      </c>
      <c r="M23" s="46">
        <f t="shared" si="3"/>
        <v>1456318.02</v>
      </c>
    </row>
    <row r="24" spans="1:13" ht="15.75">
      <c r="A24" s="62">
        <v>16</v>
      </c>
      <c r="B24" s="20" t="s">
        <v>270</v>
      </c>
      <c r="C24" s="63" t="s">
        <v>250</v>
      </c>
      <c r="D24" s="20" t="s">
        <v>271</v>
      </c>
      <c r="E24" s="12">
        <v>271562.23999999999</v>
      </c>
      <c r="F24" s="12">
        <v>0</v>
      </c>
      <c r="G24" s="12">
        <v>271562.23999999999</v>
      </c>
      <c r="H24" s="12">
        <v>450603</v>
      </c>
      <c r="I24" s="12">
        <v>0</v>
      </c>
      <c r="J24" s="12">
        <v>450603</v>
      </c>
      <c r="K24" s="46">
        <f t="shared" si="1"/>
        <v>722165.24</v>
      </c>
      <c r="L24" s="46">
        <f t="shared" si="2"/>
        <v>0</v>
      </c>
      <c r="M24" s="46">
        <f t="shared" si="3"/>
        <v>722165.24</v>
      </c>
    </row>
    <row r="25" spans="1:13" ht="30" customHeight="1">
      <c r="A25" s="62">
        <v>17</v>
      </c>
      <c r="B25" s="20" t="s">
        <v>272</v>
      </c>
      <c r="C25" s="63" t="s">
        <v>250</v>
      </c>
      <c r="D25" s="20" t="s">
        <v>273</v>
      </c>
      <c r="E25" s="12">
        <v>65080.800000000003</v>
      </c>
      <c r="F25" s="12">
        <v>0</v>
      </c>
      <c r="G25" s="12">
        <v>65080.800000000003</v>
      </c>
      <c r="H25" s="12">
        <v>245418.55</v>
      </c>
      <c r="I25" s="12">
        <v>0</v>
      </c>
      <c r="J25" s="12">
        <v>245418.55</v>
      </c>
      <c r="K25" s="46">
        <f t="shared" si="1"/>
        <v>310499.34999999998</v>
      </c>
      <c r="L25" s="46">
        <f t="shared" si="2"/>
        <v>0</v>
      </c>
      <c r="M25" s="46">
        <f t="shared" si="3"/>
        <v>310499.34999999998</v>
      </c>
    </row>
    <row r="26" spans="1:13" ht="15.75">
      <c r="A26" s="62">
        <v>18</v>
      </c>
      <c r="B26" s="20" t="s">
        <v>274</v>
      </c>
      <c r="C26" s="63" t="s">
        <v>237</v>
      </c>
      <c r="D26" s="20" t="s">
        <v>275</v>
      </c>
      <c r="E26" s="12">
        <v>942789.5</v>
      </c>
      <c r="F26" s="12">
        <v>1598228.7200000002</v>
      </c>
      <c r="G26" s="12">
        <v>2541018.2200000002</v>
      </c>
      <c r="H26" s="12">
        <v>1298181.8999999999</v>
      </c>
      <c r="I26" s="12">
        <v>1734912.5699999996</v>
      </c>
      <c r="J26" s="12">
        <v>3033094.4699999997</v>
      </c>
      <c r="K26" s="46">
        <f t="shared" si="1"/>
        <v>2240971.4</v>
      </c>
      <c r="L26" s="46">
        <f t="shared" si="2"/>
        <v>3333141.29</v>
      </c>
      <c r="M26" s="46">
        <f t="shared" si="3"/>
        <v>5574112.6899999995</v>
      </c>
    </row>
    <row r="27" spans="1:13" ht="30.75" customHeight="1">
      <c r="A27" s="62">
        <v>19</v>
      </c>
      <c r="B27" s="20" t="s">
        <v>276</v>
      </c>
      <c r="C27" s="63" t="s">
        <v>250</v>
      </c>
      <c r="D27" s="20" t="s">
        <v>277</v>
      </c>
      <c r="E27" s="12">
        <v>117720.95</v>
      </c>
      <c r="F27" s="12">
        <v>0</v>
      </c>
      <c r="G27" s="12">
        <v>117720.95</v>
      </c>
      <c r="H27" s="12">
        <v>266336.31</v>
      </c>
      <c r="I27" s="12">
        <v>0</v>
      </c>
      <c r="J27" s="12">
        <v>266336.31</v>
      </c>
      <c r="K27" s="46">
        <f t="shared" si="1"/>
        <v>384057.26</v>
      </c>
      <c r="L27" s="46">
        <f t="shared" si="2"/>
        <v>0</v>
      </c>
      <c r="M27" s="46">
        <f t="shared" si="3"/>
        <v>384057.26</v>
      </c>
    </row>
    <row r="28" spans="1:13" ht="15.75">
      <c r="A28" s="62">
        <v>20</v>
      </c>
      <c r="B28" s="20" t="s">
        <v>278</v>
      </c>
      <c r="C28" s="63" t="s">
        <v>250</v>
      </c>
      <c r="D28" s="20" t="s">
        <v>279</v>
      </c>
      <c r="E28" s="12">
        <v>469048.99</v>
      </c>
      <c r="F28" s="12">
        <v>0</v>
      </c>
      <c r="G28" s="12">
        <v>469048.99</v>
      </c>
      <c r="H28" s="12">
        <v>1089261.74</v>
      </c>
      <c r="I28" s="12">
        <v>0</v>
      </c>
      <c r="J28" s="12">
        <v>1089261.74</v>
      </c>
      <c r="K28" s="46">
        <f t="shared" si="1"/>
        <v>1558310.73</v>
      </c>
      <c r="L28" s="46">
        <f t="shared" si="2"/>
        <v>0</v>
      </c>
      <c r="M28" s="46">
        <f t="shared" si="3"/>
        <v>1558310.73</v>
      </c>
    </row>
    <row r="29" spans="1:13" ht="30.75" customHeight="1">
      <c r="A29" s="62">
        <v>21</v>
      </c>
      <c r="B29" s="20" t="s">
        <v>280</v>
      </c>
      <c r="C29" s="63" t="s">
        <v>250</v>
      </c>
      <c r="D29" s="20" t="s">
        <v>281</v>
      </c>
      <c r="E29" s="12">
        <v>218793.82</v>
      </c>
      <c r="F29" s="12">
        <v>0</v>
      </c>
      <c r="G29" s="12">
        <v>218793.82</v>
      </c>
      <c r="H29" s="12">
        <v>404876.12000000005</v>
      </c>
      <c r="I29" s="12">
        <v>0</v>
      </c>
      <c r="J29" s="12">
        <v>404876.12000000005</v>
      </c>
      <c r="K29" s="46">
        <f t="shared" si="1"/>
        <v>623669.94000000006</v>
      </c>
      <c r="L29" s="46">
        <f t="shared" si="2"/>
        <v>0</v>
      </c>
      <c r="M29" s="46">
        <f t="shared" si="3"/>
        <v>623669.94000000006</v>
      </c>
    </row>
    <row r="30" spans="1:13" ht="15.75">
      <c r="A30" s="62">
        <v>22</v>
      </c>
      <c r="B30" s="20" t="s">
        <v>282</v>
      </c>
      <c r="C30" s="63" t="s">
        <v>250</v>
      </c>
      <c r="D30" s="20" t="s">
        <v>153</v>
      </c>
      <c r="E30" s="12">
        <v>667394.56999999995</v>
      </c>
      <c r="F30" s="12">
        <v>0</v>
      </c>
      <c r="G30" s="12">
        <v>667394.56999999995</v>
      </c>
      <c r="H30" s="12">
        <v>1158533.6000000001</v>
      </c>
      <c r="I30" s="12">
        <v>0</v>
      </c>
      <c r="J30" s="12">
        <v>1158533.6000000001</v>
      </c>
      <c r="K30" s="46">
        <f t="shared" si="1"/>
        <v>1825928.17</v>
      </c>
      <c r="L30" s="46">
        <f t="shared" si="2"/>
        <v>0</v>
      </c>
      <c r="M30" s="46">
        <f t="shared" si="3"/>
        <v>1825928.17</v>
      </c>
    </row>
    <row r="31" spans="1:13" ht="15.75">
      <c r="A31" s="62">
        <v>23</v>
      </c>
      <c r="B31" s="20" t="s">
        <v>283</v>
      </c>
      <c r="C31" s="63" t="s">
        <v>250</v>
      </c>
      <c r="D31" s="20" t="s">
        <v>284</v>
      </c>
      <c r="E31" s="12">
        <v>593944.6</v>
      </c>
      <c r="F31" s="12">
        <v>0</v>
      </c>
      <c r="G31" s="12">
        <v>593944.6</v>
      </c>
      <c r="H31" s="12">
        <v>1221026.31</v>
      </c>
      <c r="I31" s="12">
        <v>0</v>
      </c>
      <c r="J31" s="12">
        <v>1221026.31</v>
      </c>
      <c r="K31" s="46">
        <f t="shared" si="1"/>
        <v>1814970.9100000001</v>
      </c>
      <c r="L31" s="46">
        <f t="shared" si="2"/>
        <v>0</v>
      </c>
      <c r="M31" s="46">
        <f t="shared" si="3"/>
        <v>1814970.9100000001</v>
      </c>
    </row>
    <row r="32" spans="1:13" ht="19.5" customHeight="1">
      <c r="A32" s="62">
        <v>24</v>
      </c>
      <c r="B32" s="20" t="s">
        <v>285</v>
      </c>
      <c r="C32" s="63" t="s">
        <v>247</v>
      </c>
      <c r="D32" s="20" t="s">
        <v>286</v>
      </c>
      <c r="E32" s="12">
        <v>0</v>
      </c>
      <c r="F32" s="12">
        <v>18952.28</v>
      </c>
      <c r="G32" s="12">
        <v>18952.28</v>
      </c>
      <c r="H32" s="12">
        <v>0</v>
      </c>
      <c r="I32" s="12">
        <v>61848.810000000005</v>
      </c>
      <c r="J32" s="12">
        <v>61848.810000000005</v>
      </c>
      <c r="K32" s="46">
        <f t="shared" si="1"/>
        <v>0</v>
      </c>
      <c r="L32" s="46">
        <f t="shared" si="2"/>
        <v>80801.09</v>
      </c>
      <c r="M32" s="46">
        <f t="shared" si="3"/>
        <v>80801.09</v>
      </c>
    </row>
    <row r="33" spans="1:13" ht="15.75">
      <c r="A33" s="62">
        <v>25</v>
      </c>
      <c r="B33" s="20" t="s">
        <v>287</v>
      </c>
      <c r="C33" s="63" t="s">
        <v>247</v>
      </c>
      <c r="D33" s="20" t="s">
        <v>288</v>
      </c>
      <c r="E33" s="12">
        <v>0</v>
      </c>
      <c r="F33" s="12">
        <v>28934.339999999997</v>
      </c>
      <c r="G33" s="12">
        <v>28934.339999999997</v>
      </c>
      <c r="H33" s="12">
        <v>0</v>
      </c>
      <c r="I33" s="12">
        <v>71653.94</v>
      </c>
      <c r="J33" s="12">
        <v>71653.94</v>
      </c>
      <c r="K33" s="46">
        <f t="shared" si="1"/>
        <v>0</v>
      </c>
      <c r="L33" s="46">
        <f t="shared" si="2"/>
        <v>100588.28</v>
      </c>
      <c r="M33" s="46">
        <f t="shared" si="3"/>
        <v>100588.28</v>
      </c>
    </row>
    <row r="34" spans="1:13" ht="15.75">
      <c r="A34" s="62">
        <v>26</v>
      </c>
      <c r="B34" s="20" t="s">
        <v>289</v>
      </c>
      <c r="C34" s="63" t="s">
        <v>250</v>
      </c>
      <c r="D34" s="20" t="s">
        <v>290</v>
      </c>
      <c r="E34" s="12">
        <v>294996</v>
      </c>
      <c r="F34" s="12">
        <v>0</v>
      </c>
      <c r="G34" s="12">
        <v>294996</v>
      </c>
      <c r="H34" s="12">
        <v>542967.81999999995</v>
      </c>
      <c r="I34" s="12">
        <v>0</v>
      </c>
      <c r="J34" s="12">
        <v>542967.81999999995</v>
      </c>
      <c r="K34" s="46">
        <f t="shared" si="1"/>
        <v>837963.82</v>
      </c>
      <c r="L34" s="46">
        <f t="shared" si="2"/>
        <v>0</v>
      </c>
      <c r="M34" s="46">
        <f t="shared" si="3"/>
        <v>837963.82</v>
      </c>
    </row>
    <row r="35" spans="1:13" ht="30.75">
      <c r="A35" s="62">
        <v>27</v>
      </c>
      <c r="B35" s="20" t="s">
        <v>291</v>
      </c>
      <c r="C35" s="63" t="s">
        <v>250</v>
      </c>
      <c r="D35" s="20" t="s">
        <v>292</v>
      </c>
      <c r="E35" s="12">
        <v>75486.19</v>
      </c>
      <c r="F35" s="12">
        <v>0</v>
      </c>
      <c r="G35" s="12">
        <v>75486.19</v>
      </c>
      <c r="H35" s="12">
        <v>194314.39</v>
      </c>
      <c r="I35" s="12">
        <v>0</v>
      </c>
      <c r="J35" s="12">
        <v>194314.39</v>
      </c>
      <c r="K35" s="46">
        <f t="shared" si="1"/>
        <v>269800.58</v>
      </c>
      <c r="L35" s="46">
        <f t="shared" si="2"/>
        <v>0</v>
      </c>
      <c r="M35" s="46">
        <f t="shared" si="3"/>
        <v>269800.58</v>
      </c>
    </row>
    <row r="36" spans="1:13" ht="33" customHeight="1">
      <c r="A36" s="62">
        <v>28</v>
      </c>
      <c r="B36" s="20" t="s">
        <v>293</v>
      </c>
      <c r="C36" s="63" t="s">
        <v>250</v>
      </c>
      <c r="D36" s="20" t="s">
        <v>294</v>
      </c>
      <c r="E36" s="12">
        <v>1821033.31</v>
      </c>
      <c r="F36" s="12">
        <v>0</v>
      </c>
      <c r="G36" s="12">
        <v>1821033.31</v>
      </c>
      <c r="H36" s="12">
        <v>3207683.24</v>
      </c>
      <c r="I36" s="12">
        <v>0</v>
      </c>
      <c r="J36" s="12">
        <v>3207683.24</v>
      </c>
      <c r="K36" s="46">
        <f t="shared" si="1"/>
        <v>5028716.5500000007</v>
      </c>
      <c r="L36" s="46">
        <f t="shared" si="2"/>
        <v>0</v>
      </c>
      <c r="M36" s="46">
        <f t="shared" si="3"/>
        <v>5028716.5500000007</v>
      </c>
    </row>
    <row r="37" spans="1:13" ht="30.75" customHeight="1">
      <c r="A37" s="62">
        <v>29</v>
      </c>
      <c r="B37" s="20" t="s">
        <v>295</v>
      </c>
      <c r="C37" s="63" t="s">
        <v>250</v>
      </c>
      <c r="D37" s="20" t="s">
        <v>296</v>
      </c>
      <c r="E37" s="12">
        <v>202183.96</v>
      </c>
      <c r="F37" s="12">
        <v>0</v>
      </c>
      <c r="G37" s="12">
        <v>202183.96</v>
      </c>
      <c r="H37" s="12">
        <v>336217.89</v>
      </c>
      <c r="I37" s="12">
        <v>0</v>
      </c>
      <c r="J37" s="12">
        <v>336217.89</v>
      </c>
      <c r="K37" s="46">
        <f t="shared" si="1"/>
        <v>538401.85</v>
      </c>
      <c r="L37" s="46">
        <f t="shared" si="2"/>
        <v>0</v>
      </c>
      <c r="M37" s="46">
        <f t="shared" si="3"/>
        <v>538401.85</v>
      </c>
    </row>
    <row r="38" spans="1:13" ht="15.75">
      <c r="A38" s="62">
        <v>30</v>
      </c>
      <c r="B38" s="20" t="s">
        <v>297</v>
      </c>
      <c r="C38" s="63" t="s">
        <v>247</v>
      </c>
      <c r="D38" s="20" t="s">
        <v>298</v>
      </c>
      <c r="E38" s="12">
        <v>0</v>
      </c>
      <c r="F38" s="12">
        <v>20995.31</v>
      </c>
      <c r="G38" s="12">
        <v>20995.31</v>
      </c>
      <c r="H38" s="12">
        <v>0</v>
      </c>
      <c r="I38" s="12">
        <v>56298.28</v>
      </c>
      <c r="J38" s="12">
        <v>56298.28</v>
      </c>
      <c r="K38" s="46">
        <f t="shared" si="1"/>
        <v>0</v>
      </c>
      <c r="L38" s="46">
        <f t="shared" si="2"/>
        <v>77293.59</v>
      </c>
      <c r="M38" s="46">
        <f t="shared" si="3"/>
        <v>77293.59</v>
      </c>
    </row>
    <row r="39" spans="1:13" ht="30.75">
      <c r="A39" s="62">
        <v>31</v>
      </c>
      <c r="B39" s="20" t="s">
        <v>299</v>
      </c>
      <c r="C39" s="63" t="s">
        <v>250</v>
      </c>
      <c r="D39" s="20" t="s">
        <v>300</v>
      </c>
      <c r="E39" s="12">
        <v>860517.75</v>
      </c>
      <c r="F39" s="12">
        <v>0</v>
      </c>
      <c r="G39" s="12">
        <v>860517.75</v>
      </c>
      <c r="H39" s="12">
        <v>1592519.7700000003</v>
      </c>
      <c r="I39" s="12">
        <v>0</v>
      </c>
      <c r="J39" s="12">
        <v>1592519.7700000003</v>
      </c>
      <c r="K39" s="46">
        <f t="shared" si="1"/>
        <v>2453037.5200000005</v>
      </c>
      <c r="L39" s="46">
        <f t="shared" si="2"/>
        <v>0</v>
      </c>
      <c r="M39" s="46">
        <f t="shared" si="3"/>
        <v>2453037.5200000005</v>
      </c>
    </row>
    <row r="40" spans="1:13" ht="30.75" customHeight="1">
      <c r="A40" s="62">
        <v>32</v>
      </c>
      <c r="B40" s="20" t="s">
        <v>301</v>
      </c>
      <c r="C40" s="63" t="s">
        <v>250</v>
      </c>
      <c r="D40" s="20" t="s">
        <v>302</v>
      </c>
      <c r="E40" s="12">
        <v>364653.19999999995</v>
      </c>
      <c r="F40" s="12">
        <v>0</v>
      </c>
      <c r="G40" s="12">
        <v>364653.19999999995</v>
      </c>
      <c r="H40" s="12">
        <v>971550.07000000007</v>
      </c>
      <c r="I40" s="12">
        <v>0</v>
      </c>
      <c r="J40" s="12">
        <v>971550.07000000007</v>
      </c>
      <c r="K40" s="46">
        <f t="shared" si="1"/>
        <v>1336203.27</v>
      </c>
      <c r="L40" s="46">
        <f t="shared" si="2"/>
        <v>0</v>
      </c>
      <c r="M40" s="46">
        <f t="shared" si="3"/>
        <v>1336203.27</v>
      </c>
    </row>
    <row r="41" spans="1:13" ht="15.75">
      <c r="A41" s="62">
        <v>33</v>
      </c>
      <c r="B41" s="20" t="s">
        <v>303</v>
      </c>
      <c r="C41" s="63" t="s">
        <v>237</v>
      </c>
      <c r="D41" s="20" t="s">
        <v>304</v>
      </c>
      <c r="E41" s="12">
        <v>226055.49</v>
      </c>
      <c r="F41" s="12">
        <v>30957.269999999997</v>
      </c>
      <c r="G41" s="12">
        <v>257012.76</v>
      </c>
      <c r="H41" s="12">
        <v>558115.82000000007</v>
      </c>
      <c r="I41" s="12">
        <v>174934.81</v>
      </c>
      <c r="J41" s="12">
        <v>733050.63000000012</v>
      </c>
      <c r="K41" s="46">
        <f t="shared" si="1"/>
        <v>784171.31</v>
      </c>
      <c r="L41" s="46">
        <f t="shared" si="2"/>
        <v>205892.08</v>
      </c>
      <c r="M41" s="46">
        <f t="shared" si="3"/>
        <v>990063.39000000013</v>
      </c>
    </row>
    <row r="42" spans="1:13" ht="15.75">
      <c r="A42" s="62">
        <v>34</v>
      </c>
      <c r="B42" s="20" t="s">
        <v>305</v>
      </c>
      <c r="C42" s="63" t="s">
        <v>250</v>
      </c>
      <c r="D42" s="20" t="s">
        <v>306</v>
      </c>
      <c r="E42" s="12">
        <v>275667.12</v>
      </c>
      <c r="F42" s="12">
        <v>0</v>
      </c>
      <c r="G42" s="12">
        <v>275667.12</v>
      </c>
      <c r="H42" s="12">
        <v>487450.06999999995</v>
      </c>
      <c r="I42" s="12">
        <v>0</v>
      </c>
      <c r="J42" s="12">
        <v>487450.06999999995</v>
      </c>
      <c r="K42" s="46">
        <f t="shared" si="1"/>
        <v>763117.19</v>
      </c>
      <c r="L42" s="46">
        <f t="shared" si="2"/>
        <v>0</v>
      </c>
      <c r="M42" s="46">
        <f t="shared" si="3"/>
        <v>763117.19</v>
      </c>
    </row>
    <row r="43" spans="1:13" ht="15.75">
      <c r="A43" s="62">
        <v>35</v>
      </c>
      <c r="B43" s="20" t="s">
        <v>307</v>
      </c>
      <c r="C43" s="63" t="s">
        <v>250</v>
      </c>
      <c r="D43" s="20" t="s">
        <v>308</v>
      </c>
      <c r="E43" s="12">
        <v>247061.87</v>
      </c>
      <c r="F43" s="12">
        <v>0</v>
      </c>
      <c r="G43" s="12">
        <v>247061.87</v>
      </c>
      <c r="H43" s="12">
        <v>449090.69</v>
      </c>
      <c r="I43" s="12">
        <v>0</v>
      </c>
      <c r="J43" s="12">
        <v>449090.69</v>
      </c>
      <c r="K43" s="46">
        <f t="shared" si="1"/>
        <v>696152.56</v>
      </c>
      <c r="L43" s="46">
        <f t="shared" si="2"/>
        <v>0</v>
      </c>
      <c r="M43" s="46">
        <f t="shared" si="3"/>
        <v>696152.56</v>
      </c>
    </row>
    <row r="44" spans="1:13" ht="30.75">
      <c r="A44" s="62">
        <v>36</v>
      </c>
      <c r="B44" s="20" t="s">
        <v>309</v>
      </c>
      <c r="C44" s="63" t="s">
        <v>250</v>
      </c>
      <c r="D44" s="20" t="s">
        <v>310</v>
      </c>
      <c r="E44" s="12">
        <v>652341.89</v>
      </c>
      <c r="F44" s="12">
        <v>0</v>
      </c>
      <c r="G44" s="12">
        <v>652341.89</v>
      </c>
      <c r="H44" s="12">
        <v>1371211.92</v>
      </c>
      <c r="I44" s="12">
        <v>0</v>
      </c>
      <c r="J44" s="12">
        <v>1371211.92</v>
      </c>
      <c r="K44" s="46">
        <f t="shared" si="1"/>
        <v>2023553.81</v>
      </c>
      <c r="L44" s="46">
        <f t="shared" si="2"/>
        <v>0</v>
      </c>
      <c r="M44" s="46">
        <f t="shared" si="3"/>
        <v>2023553.81</v>
      </c>
    </row>
    <row r="45" spans="1:13" ht="30.75">
      <c r="A45" s="62">
        <v>37</v>
      </c>
      <c r="B45" s="20" t="s">
        <v>311</v>
      </c>
      <c r="C45" s="63" t="s">
        <v>247</v>
      </c>
      <c r="D45" s="20" t="s">
        <v>312</v>
      </c>
      <c r="E45" s="12">
        <v>0</v>
      </c>
      <c r="F45" s="12">
        <v>10034.990000000002</v>
      </c>
      <c r="G45" s="12">
        <v>10034.990000000002</v>
      </c>
      <c r="H45" s="12">
        <v>0</v>
      </c>
      <c r="I45" s="12">
        <v>44333.1</v>
      </c>
      <c r="J45" s="12">
        <v>44333.1</v>
      </c>
      <c r="K45" s="46">
        <f t="shared" si="1"/>
        <v>0</v>
      </c>
      <c r="L45" s="46">
        <f t="shared" si="2"/>
        <v>54368.09</v>
      </c>
      <c r="M45" s="46">
        <f t="shared" si="3"/>
        <v>54368.09</v>
      </c>
    </row>
    <row r="46" spans="1:13" ht="15.75">
      <c r="A46" s="62">
        <v>38</v>
      </c>
      <c r="B46" s="20" t="s">
        <v>313</v>
      </c>
      <c r="C46" s="63" t="s">
        <v>250</v>
      </c>
      <c r="D46" s="20" t="s">
        <v>314</v>
      </c>
      <c r="E46" s="12">
        <v>890608.02</v>
      </c>
      <c r="F46" s="12">
        <v>0</v>
      </c>
      <c r="G46" s="12">
        <v>890608.02</v>
      </c>
      <c r="H46" s="12">
        <v>1288416.5800000003</v>
      </c>
      <c r="I46" s="12">
        <v>0</v>
      </c>
      <c r="J46" s="12">
        <v>1288416.5800000003</v>
      </c>
      <c r="K46" s="46">
        <f t="shared" si="1"/>
        <v>2179024.6000000006</v>
      </c>
      <c r="L46" s="46">
        <f t="shared" si="2"/>
        <v>0</v>
      </c>
      <c r="M46" s="46">
        <f t="shared" si="3"/>
        <v>2179024.6000000006</v>
      </c>
    </row>
    <row r="47" spans="1:13" ht="30.75">
      <c r="A47" s="62">
        <v>39</v>
      </c>
      <c r="B47" s="20" t="s">
        <v>315</v>
      </c>
      <c r="C47" s="63" t="s">
        <v>250</v>
      </c>
      <c r="D47" s="20" t="s">
        <v>316</v>
      </c>
      <c r="E47" s="12">
        <v>263379.11</v>
      </c>
      <c r="F47" s="12">
        <v>0</v>
      </c>
      <c r="G47" s="12">
        <v>263379.11</v>
      </c>
      <c r="H47" s="12">
        <v>417925.06000000006</v>
      </c>
      <c r="I47" s="12">
        <v>0</v>
      </c>
      <c r="J47" s="12">
        <v>417925.06000000006</v>
      </c>
      <c r="K47" s="46">
        <f t="shared" si="1"/>
        <v>681304.17</v>
      </c>
      <c r="L47" s="46">
        <f t="shared" si="2"/>
        <v>0</v>
      </c>
      <c r="M47" s="46">
        <f t="shared" si="3"/>
        <v>681304.17</v>
      </c>
    </row>
    <row r="48" spans="1:13" ht="30.75">
      <c r="A48" s="62">
        <v>40</v>
      </c>
      <c r="B48" s="20" t="s">
        <v>317</v>
      </c>
      <c r="C48" s="63" t="s">
        <v>237</v>
      </c>
      <c r="D48" s="20" t="s">
        <v>318</v>
      </c>
      <c r="E48" s="12">
        <v>2306794.9300000002</v>
      </c>
      <c r="F48" s="12">
        <v>1597756.6600000001</v>
      </c>
      <c r="G48" s="12">
        <v>3904551.59</v>
      </c>
      <c r="H48" s="12">
        <v>4181192.13</v>
      </c>
      <c r="I48" s="12">
        <v>3240021.77</v>
      </c>
      <c r="J48" s="12">
        <v>7421213.9000000004</v>
      </c>
      <c r="K48" s="46">
        <f t="shared" si="1"/>
        <v>6487987.0600000005</v>
      </c>
      <c r="L48" s="46">
        <f t="shared" si="2"/>
        <v>4837778.43</v>
      </c>
      <c r="M48" s="46">
        <f t="shared" si="3"/>
        <v>11325765.49</v>
      </c>
    </row>
    <row r="49" spans="1:13" ht="39.75" customHeight="1">
      <c r="A49" s="62">
        <v>41</v>
      </c>
      <c r="B49" s="20" t="s">
        <v>319</v>
      </c>
      <c r="C49" s="63" t="s">
        <v>320</v>
      </c>
      <c r="D49" s="20" t="s">
        <v>321</v>
      </c>
      <c r="E49" s="12">
        <v>0</v>
      </c>
      <c r="F49" s="12">
        <v>17600.3</v>
      </c>
      <c r="G49" s="12">
        <v>17600.3</v>
      </c>
      <c r="H49" s="12">
        <v>75919.820000000007</v>
      </c>
      <c r="I49" s="12">
        <v>48504.480000000003</v>
      </c>
      <c r="J49" s="12">
        <v>124424.30000000002</v>
      </c>
      <c r="K49" s="46">
        <f t="shared" si="1"/>
        <v>75919.820000000007</v>
      </c>
      <c r="L49" s="46">
        <f t="shared" si="2"/>
        <v>66104.78</v>
      </c>
      <c r="M49" s="46">
        <f t="shared" si="3"/>
        <v>142024.6</v>
      </c>
    </row>
    <row r="50" spans="1:13" ht="39.75" customHeight="1">
      <c r="A50" s="62">
        <v>42</v>
      </c>
      <c r="B50" s="20" t="s">
        <v>322</v>
      </c>
      <c r="C50" s="63" t="s">
        <v>237</v>
      </c>
      <c r="D50" s="20" t="s">
        <v>323</v>
      </c>
      <c r="E50" s="12">
        <v>267117.77</v>
      </c>
      <c r="F50" s="12">
        <v>1847661.6099999999</v>
      </c>
      <c r="G50" s="12">
        <v>2114779.38</v>
      </c>
      <c r="H50" s="12">
        <v>661939.41</v>
      </c>
      <c r="I50" s="12">
        <v>3152632.85</v>
      </c>
      <c r="J50" s="12">
        <v>3814572.2600000002</v>
      </c>
      <c r="K50" s="46">
        <f t="shared" si="1"/>
        <v>929057.18</v>
      </c>
      <c r="L50" s="46">
        <f t="shared" si="2"/>
        <v>5000294.46</v>
      </c>
      <c r="M50" s="46">
        <f t="shared" si="3"/>
        <v>5929351.6400000006</v>
      </c>
    </row>
    <row r="51" spans="1:13" ht="30.75" customHeight="1">
      <c r="A51" s="62">
        <v>43</v>
      </c>
      <c r="B51" s="20" t="s">
        <v>324</v>
      </c>
      <c r="C51" s="63" t="s">
        <v>250</v>
      </c>
      <c r="D51" s="20" t="s">
        <v>325</v>
      </c>
      <c r="E51" s="12">
        <v>349650.4</v>
      </c>
      <c r="F51" s="12">
        <v>0</v>
      </c>
      <c r="G51" s="12">
        <v>349650.4</v>
      </c>
      <c r="H51" s="12">
        <v>628022.94999999995</v>
      </c>
      <c r="I51" s="12">
        <v>0</v>
      </c>
      <c r="J51" s="12">
        <v>628022.94999999995</v>
      </c>
      <c r="K51" s="46">
        <f t="shared" si="1"/>
        <v>977673.35</v>
      </c>
      <c r="L51" s="46">
        <f t="shared" si="2"/>
        <v>0</v>
      </c>
      <c r="M51" s="46">
        <f t="shared" si="3"/>
        <v>977673.35</v>
      </c>
    </row>
    <row r="52" spans="1:13" ht="15.75">
      <c r="A52" s="62">
        <v>44</v>
      </c>
      <c r="B52" s="20" t="s">
        <v>326</v>
      </c>
      <c r="C52" s="63" t="s">
        <v>250</v>
      </c>
      <c r="D52" s="20" t="s">
        <v>327</v>
      </c>
      <c r="E52" s="12">
        <v>252766.37</v>
      </c>
      <c r="F52" s="12">
        <v>0</v>
      </c>
      <c r="G52" s="12">
        <v>252766.37</v>
      </c>
      <c r="H52" s="12">
        <v>503498.49</v>
      </c>
      <c r="I52" s="12">
        <v>0</v>
      </c>
      <c r="J52" s="12">
        <v>503498.49</v>
      </c>
      <c r="K52" s="46">
        <f t="shared" si="1"/>
        <v>756264.86</v>
      </c>
      <c r="L52" s="46">
        <f t="shared" si="2"/>
        <v>0</v>
      </c>
      <c r="M52" s="46">
        <f t="shared" si="3"/>
        <v>756264.86</v>
      </c>
    </row>
    <row r="53" spans="1:13" ht="30.75" customHeight="1">
      <c r="A53" s="62">
        <v>45</v>
      </c>
      <c r="B53" s="20" t="s">
        <v>328</v>
      </c>
      <c r="C53" s="63" t="s">
        <v>250</v>
      </c>
      <c r="D53" s="20" t="s">
        <v>329</v>
      </c>
      <c r="E53" s="12">
        <v>330036.55000000005</v>
      </c>
      <c r="F53" s="12">
        <v>0</v>
      </c>
      <c r="G53" s="12">
        <v>330036.55000000005</v>
      </c>
      <c r="H53" s="12">
        <v>599026.85999999987</v>
      </c>
      <c r="I53" s="12">
        <v>0</v>
      </c>
      <c r="J53" s="12">
        <v>599026.85999999987</v>
      </c>
      <c r="K53" s="46">
        <f t="shared" si="1"/>
        <v>929063.40999999992</v>
      </c>
      <c r="L53" s="46">
        <f t="shared" si="2"/>
        <v>0</v>
      </c>
      <c r="M53" s="46">
        <f t="shared" si="3"/>
        <v>929063.40999999992</v>
      </c>
    </row>
    <row r="54" spans="1:13" ht="15.75">
      <c r="A54" s="62">
        <v>46</v>
      </c>
      <c r="B54" s="20" t="s">
        <v>330</v>
      </c>
      <c r="C54" s="63" t="s">
        <v>250</v>
      </c>
      <c r="D54" s="20" t="s">
        <v>331</v>
      </c>
      <c r="E54" s="12">
        <v>176883.78</v>
      </c>
      <c r="F54" s="12">
        <v>0</v>
      </c>
      <c r="G54" s="12">
        <v>176883.78</v>
      </c>
      <c r="H54" s="12">
        <v>456245.87</v>
      </c>
      <c r="I54" s="12">
        <v>0</v>
      </c>
      <c r="J54" s="12">
        <v>456245.87</v>
      </c>
      <c r="K54" s="46">
        <f t="shared" si="1"/>
        <v>633129.65</v>
      </c>
      <c r="L54" s="46">
        <f t="shared" si="2"/>
        <v>0</v>
      </c>
      <c r="M54" s="46">
        <f t="shared" si="3"/>
        <v>633129.65</v>
      </c>
    </row>
    <row r="55" spans="1:13" ht="32.25" customHeight="1">
      <c r="A55" s="62">
        <v>47</v>
      </c>
      <c r="B55" s="20" t="s">
        <v>332</v>
      </c>
      <c r="C55" s="63" t="s">
        <v>237</v>
      </c>
      <c r="D55" s="20" t="s">
        <v>333</v>
      </c>
      <c r="E55" s="12">
        <v>294989.49</v>
      </c>
      <c r="F55" s="12">
        <v>49483.729999999996</v>
      </c>
      <c r="G55" s="12">
        <v>344473.22000000003</v>
      </c>
      <c r="H55" s="12">
        <v>480798.19</v>
      </c>
      <c r="I55" s="12">
        <v>76343.63</v>
      </c>
      <c r="J55" s="12">
        <v>557141.82000000007</v>
      </c>
      <c r="K55" s="46">
        <f t="shared" si="1"/>
        <v>775787.67999999993</v>
      </c>
      <c r="L55" s="46">
        <f t="shared" si="2"/>
        <v>125827.36</v>
      </c>
      <c r="M55" s="46">
        <f t="shared" si="3"/>
        <v>901615.04</v>
      </c>
    </row>
    <row r="56" spans="1:13" ht="30.75" customHeight="1">
      <c r="A56" s="62">
        <v>48</v>
      </c>
      <c r="B56" s="20" t="s">
        <v>334</v>
      </c>
      <c r="C56" s="63" t="s">
        <v>250</v>
      </c>
      <c r="D56" s="20" t="s">
        <v>59</v>
      </c>
      <c r="E56" s="12">
        <v>394851.66000000003</v>
      </c>
      <c r="F56" s="12">
        <v>0</v>
      </c>
      <c r="G56" s="12">
        <v>394851.66000000003</v>
      </c>
      <c r="H56" s="12">
        <v>703825.65999999992</v>
      </c>
      <c r="I56" s="12">
        <v>0</v>
      </c>
      <c r="J56" s="12">
        <v>703825.65999999992</v>
      </c>
      <c r="K56" s="46">
        <f t="shared" si="1"/>
        <v>1098677.3199999998</v>
      </c>
      <c r="L56" s="46">
        <f t="shared" si="2"/>
        <v>0</v>
      </c>
      <c r="M56" s="46">
        <f t="shared" si="3"/>
        <v>1098677.3199999998</v>
      </c>
    </row>
    <row r="57" spans="1:13" ht="15.75">
      <c r="A57" s="62">
        <v>49</v>
      </c>
      <c r="B57" s="20" t="s">
        <v>335</v>
      </c>
      <c r="C57" s="63" t="s">
        <v>250</v>
      </c>
      <c r="D57" s="20" t="s">
        <v>336</v>
      </c>
      <c r="E57" s="12">
        <v>225158.82</v>
      </c>
      <c r="F57" s="12">
        <v>0</v>
      </c>
      <c r="G57" s="12">
        <v>225158.82</v>
      </c>
      <c r="H57" s="12">
        <v>672688.05</v>
      </c>
      <c r="I57" s="12">
        <v>0</v>
      </c>
      <c r="J57" s="12">
        <v>672688.05</v>
      </c>
      <c r="K57" s="46">
        <f t="shared" si="1"/>
        <v>897846.87000000011</v>
      </c>
      <c r="L57" s="46">
        <f t="shared" si="2"/>
        <v>0</v>
      </c>
      <c r="M57" s="46">
        <f t="shared" si="3"/>
        <v>897846.87000000011</v>
      </c>
    </row>
    <row r="58" spans="1:13" ht="30.75">
      <c r="A58" s="62">
        <v>50</v>
      </c>
      <c r="B58" s="20" t="s">
        <v>337</v>
      </c>
      <c r="C58" s="63" t="s">
        <v>250</v>
      </c>
      <c r="D58" s="20" t="s">
        <v>338</v>
      </c>
      <c r="E58" s="12">
        <v>467938.12</v>
      </c>
      <c r="F58" s="12">
        <v>0</v>
      </c>
      <c r="G58" s="12">
        <v>467938.12</v>
      </c>
      <c r="H58" s="12">
        <v>862739.66</v>
      </c>
      <c r="I58" s="12">
        <v>0</v>
      </c>
      <c r="J58" s="12">
        <v>862739.66</v>
      </c>
      <c r="K58" s="46">
        <f t="shared" si="1"/>
        <v>1330677.78</v>
      </c>
      <c r="L58" s="46">
        <f t="shared" si="2"/>
        <v>0</v>
      </c>
      <c r="M58" s="46">
        <f t="shared" si="3"/>
        <v>1330677.78</v>
      </c>
    </row>
    <row r="59" spans="1:13" ht="15.75">
      <c r="A59" s="62">
        <v>51</v>
      </c>
      <c r="B59" s="20" t="s">
        <v>339</v>
      </c>
      <c r="C59" s="63" t="s">
        <v>237</v>
      </c>
      <c r="D59" s="20" t="s">
        <v>340</v>
      </c>
      <c r="E59" s="12">
        <v>504752.53</v>
      </c>
      <c r="F59" s="12">
        <v>17682.59</v>
      </c>
      <c r="G59" s="12">
        <v>522435.12</v>
      </c>
      <c r="H59" s="12">
        <v>735393.45000000007</v>
      </c>
      <c r="I59" s="12">
        <v>89659.12000000001</v>
      </c>
      <c r="J59" s="12">
        <v>825052.57000000007</v>
      </c>
      <c r="K59" s="46">
        <f t="shared" si="1"/>
        <v>1240145.98</v>
      </c>
      <c r="L59" s="46">
        <f t="shared" si="2"/>
        <v>107341.71</v>
      </c>
      <c r="M59" s="46">
        <f t="shared" si="3"/>
        <v>1347487.69</v>
      </c>
    </row>
    <row r="60" spans="1:13" ht="30.75" customHeight="1">
      <c r="A60" s="62">
        <v>52</v>
      </c>
      <c r="B60" s="20" t="s">
        <v>341</v>
      </c>
      <c r="C60" s="63" t="s">
        <v>237</v>
      </c>
      <c r="D60" s="20" t="s">
        <v>342</v>
      </c>
      <c r="E60" s="12">
        <v>1337403.22</v>
      </c>
      <c r="F60" s="12">
        <v>1088951.26</v>
      </c>
      <c r="G60" s="12">
        <v>2426354.4800000004</v>
      </c>
      <c r="H60" s="12">
        <v>2047490.4900000002</v>
      </c>
      <c r="I60" s="12">
        <v>1515266.2350000001</v>
      </c>
      <c r="J60" s="12">
        <v>3562756.7250000006</v>
      </c>
      <c r="K60" s="46">
        <f t="shared" si="1"/>
        <v>3384893.71</v>
      </c>
      <c r="L60" s="46">
        <f t="shared" si="2"/>
        <v>2604217.4950000001</v>
      </c>
      <c r="M60" s="46">
        <f t="shared" si="3"/>
        <v>5989111.205000001</v>
      </c>
    </row>
    <row r="61" spans="1:13" ht="30.75" customHeight="1">
      <c r="A61" s="62">
        <v>53</v>
      </c>
      <c r="B61" s="20" t="s">
        <v>343</v>
      </c>
      <c r="C61" s="63" t="s">
        <v>250</v>
      </c>
      <c r="D61" s="20" t="s">
        <v>344</v>
      </c>
      <c r="E61" s="12">
        <v>116613.22</v>
      </c>
      <c r="F61" s="12">
        <v>0</v>
      </c>
      <c r="G61" s="12">
        <v>116613.22</v>
      </c>
      <c r="H61" s="12">
        <v>243737.33000000002</v>
      </c>
      <c r="I61" s="12">
        <v>0</v>
      </c>
      <c r="J61" s="12">
        <v>243737.33000000002</v>
      </c>
      <c r="K61" s="46">
        <f t="shared" si="1"/>
        <v>360350.55000000005</v>
      </c>
      <c r="L61" s="46">
        <f t="shared" si="2"/>
        <v>0</v>
      </c>
      <c r="M61" s="46">
        <f t="shared" si="3"/>
        <v>360350.55000000005</v>
      </c>
    </row>
    <row r="62" spans="1:13" ht="15.75">
      <c r="A62" s="62">
        <v>54</v>
      </c>
      <c r="B62" s="20" t="s">
        <v>345</v>
      </c>
      <c r="C62" s="63" t="s">
        <v>247</v>
      </c>
      <c r="D62" s="20" t="s">
        <v>346</v>
      </c>
      <c r="E62" s="12">
        <v>0</v>
      </c>
      <c r="F62" s="12">
        <v>790319.64</v>
      </c>
      <c r="G62" s="12">
        <v>790319.64</v>
      </c>
      <c r="H62" s="12">
        <v>0</v>
      </c>
      <c r="I62" s="12">
        <v>1474086.105</v>
      </c>
      <c r="J62" s="12">
        <v>1474086.105</v>
      </c>
      <c r="K62" s="46">
        <f t="shared" si="1"/>
        <v>0</v>
      </c>
      <c r="L62" s="46">
        <f t="shared" si="2"/>
        <v>2264405.7450000001</v>
      </c>
      <c r="M62" s="46">
        <f t="shared" si="3"/>
        <v>2264405.7450000001</v>
      </c>
    </row>
    <row r="63" spans="1:13" ht="30.75">
      <c r="A63" s="62">
        <v>55</v>
      </c>
      <c r="B63" s="20" t="s">
        <v>347</v>
      </c>
      <c r="C63" s="63" t="s">
        <v>237</v>
      </c>
      <c r="D63" s="20" t="s">
        <v>213</v>
      </c>
      <c r="E63" s="12">
        <v>170111.31</v>
      </c>
      <c r="F63" s="12">
        <v>46702.91</v>
      </c>
      <c r="G63" s="12">
        <v>216814.22000000003</v>
      </c>
      <c r="H63" s="12">
        <v>358693.05</v>
      </c>
      <c r="I63" s="12">
        <v>179995.81000000003</v>
      </c>
      <c r="J63" s="12">
        <v>538688.86</v>
      </c>
      <c r="K63" s="46">
        <f t="shared" si="1"/>
        <v>528804.36</v>
      </c>
      <c r="L63" s="46">
        <f t="shared" si="2"/>
        <v>226698.72000000003</v>
      </c>
      <c r="M63" s="46">
        <f t="shared" si="3"/>
        <v>755503.08000000007</v>
      </c>
    </row>
    <row r="64" spans="1:13" ht="30.75">
      <c r="A64" s="62">
        <v>56</v>
      </c>
      <c r="B64" s="20" t="s">
        <v>348</v>
      </c>
      <c r="C64" s="63" t="s">
        <v>237</v>
      </c>
      <c r="D64" s="20" t="s">
        <v>349</v>
      </c>
      <c r="E64" s="12">
        <v>287491.05</v>
      </c>
      <c r="F64" s="12">
        <v>22649.07</v>
      </c>
      <c r="G64" s="12">
        <v>310140.12</v>
      </c>
      <c r="H64" s="12">
        <v>634193.30999999994</v>
      </c>
      <c r="I64" s="12">
        <v>156207.82</v>
      </c>
      <c r="J64" s="12">
        <v>790401.12999999989</v>
      </c>
      <c r="K64" s="46">
        <f t="shared" si="1"/>
        <v>921684.35999999987</v>
      </c>
      <c r="L64" s="46">
        <f t="shared" si="2"/>
        <v>178856.89</v>
      </c>
      <c r="M64" s="46">
        <f t="shared" si="3"/>
        <v>1100541.25</v>
      </c>
    </row>
    <row r="65" spans="1:13" ht="15.75">
      <c r="A65" s="62">
        <v>57</v>
      </c>
      <c r="B65" s="20" t="s">
        <v>350</v>
      </c>
      <c r="C65" s="63" t="s">
        <v>250</v>
      </c>
      <c r="D65" s="20" t="s">
        <v>351</v>
      </c>
      <c r="E65" s="12">
        <v>209883.88999999998</v>
      </c>
      <c r="F65" s="12">
        <v>0</v>
      </c>
      <c r="G65" s="12">
        <v>209883.88999999998</v>
      </c>
      <c r="H65" s="12">
        <v>515895.44999999995</v>
      </c>
      <c r="I65" s="12">
        <v>0</v>
      </c>
      <c r="J65" s="12">
        <v>515895.44999999995</v>
      </c>
      <c r="K65" s="46">
        <f t="shared" si="1"/>
        <v>725779.34</v>
      </c>
      <c r="L65" s="46">
        <f t="shared" si="2"/>
        <v>0</v>
      </c>
      <c r="M65" s="46">
        <f t="shared" si="3"/>
        <v>725779.34</v>
      </c>
    </row>
    <row r="66" spans="1:13" ht="15.75" customHeight="1">
      <c r="A66" s="62">
        <v>58</v>
      </c>
      <c r="B66" s="20" t="s">
        <v>352</v>
      </c>
      <c r="C66" s="63" t="s">
        <v>250</v>
      </c>
      <c r="D66" s="20" t="s">
        <v>353</v>
      </c>
      <c r="E66" s="12">
        <v>346180.8</v>
      </c>
      <c r="F66" s="12">
        <v>0</v>
      </c>
      <c r="G66" s="12">
        <v>346180.8</v>
      </c>
      <c r="H66" s="12">
        <v>780024.92</v>
      </c>
      <c r="I66" s="12">
        <v>0</v>
      </c>
      <c r="J66" s="12">
        <v>780024.92</v>
      </c>
      <c r="K66" s="46">
        <f t="shared" si="1"/>
        <v>1126205.72</v>
      </c>
      <c r="L66" s="46">
        <f t="shared" si="2"/>
        <v>0</v>
      </c>
      <c r="M66" s="46">
        <f t="shared" si="3"/>
        <v>1126205.72</v>
      </c>
    </row>
    <row r="67" spans="1:13" ht="30.75">
      <c r="A67" s="62">
        <v>59</v>
      </c>
      <c r="B67" s="20" t="s">
        <v>354</v>
      </c>
      <c r="C67" s="63" t="s">
        <v>250</v>
      </c>
      <c r="D67" s="20" t="s">
        <v>355</v>
      </c>
      <c r="E67" s="12">
        <v>176890.54</v>
      </c>
      <c r="F67" s="12">
        <v>0</v>
      </c>
      <c r="G67" s="12">
        <v>176890.54</v>
      </c>
      <c r="H67" s="12">
        <v>398172.72</v>
      </c>
      <c r="I67" s="12">
        <v>0</v>
      </c>
      <c r="J67" s="12">
        <v>398172.72</v>
      </c>
      <c r="K67" s="46">
        <f t="shared" si="1"/>
        <v>575063.26</v>
      </c>
      <c r="L67" s="46">
        <f t="shared" si="2"/>
        <v>0</v>
      </c>
      <c r="M67" s="46">
        <f t="shared" si="3"/>
        <v>575063.26</v>
      </c>
    </row>
    <row r="68" spans="1:13" ht="34.5" customHeight="1">
      <c r="A68" s="62">
        <v>60</v>
      </c>
      <c r="B68" s="20" t="s">
        <v>356</v>
      </c>
      <c r="C68" s="63" t="s">
        <v>250</v>
      </c>
      <c r="D68" s="20" t="s">
        <v>357</v>
      </c>
      <c r="E68" s="12">
        <v>563071.33000000007</v>
      </c>
      <c r="F68" s="12">
        <v>0</v>
      </c>
      <c r="G68" s="12">
        <v>563071.33000000007</v>
      </c>
      <c r="H68" s="12">
        <v>976536.57</v>
      </c>
      <c r="I68" s="12">
        <v>0</v>
      </c>
      <c r="J68" s="12">
        <v>976536.57</v>
      </c>
      <c r="K68" s="46">
        <f t="shared" si="1"/>
        <v>1539607.9</v>
      </c>
      <c r="L68" s="46">
        <f t="shared" si="2"/>
        <v>0</v>
      </c>
      <c r="M68" s="46">
        <f t="shared" si="3"/>
        <v>1539607.9</v>
      </c>
    </row>
    <row r="69" spans="1:13" ht="32.25" customHeight="1">
      <c r="A69" s="62">
        <v>61</v>
      </c>
      <c r="B69" s="20" t="s">
        <v>358</v>
      </c>
      <c r="C69" s="63" t="s">
        <v>250</v>
      </c>
      <c r="D69" s="20" t="s">
        <v>359</v>
      </c>
      <c r="E69" s="12">
        <v>628687.21</v>
      </c>
      <c r="F69" s="12">
        <v>0</v>
      </c>
      <c r="G69" s="12">
        <v>628687.21</v>
      </c>
      <c r="H69" s="12">
        <v>1179545</v>
      </c>
      <c r="I69" s="12">
        <v>0</v>
      </c>
      <c r="J69" s="12">
        <v>1179545</v>
      </c>
      <c r="K69" s="46">
        <f t="shared" si="1"/>
        <v>1808232.21</v>
      </c>
      <c r="L69" s="46">
        <f t="shared" si="2"/>
        <v>0</v>
      </c>
      <c r="M69" s="46">
        <f t="shared" si="3"/>
        <v>1808232.21</v>
      </c>
    </row>
    <row r="70" spans="1:13" ht="15.75">
      <c r="A70" s="62">
        <v>62</v>
      </c>
      <c r="B70" s="20" t="s">
        <v>360</v>
      </c>
      <c r="C70" s="63" t="s">
        <v>250</v>
      </c>
      <c r="D70" s="20" t="s">
        <v>361</v>
      </c>
      <c r="E70" s="12">
        <v>236733.87</v>
      </c>
      <c r="F70" s="12">
        <v>0</v>
      </c>
      <c r="G70" s="12">
        <v>236733.87</v>
      </c>
      <c r="H70" s="12">
        <v>471299.44999999995</v>
      </c>
      <c r="I70" s="12">
        <v>0</v>
      </c>
      <c r="J70" s="12">
        <v>471299.44999999995</v>
      </c>
      <c r="K70" s="46">
        <f t="shared" si="1"/>
        <v>708033.32</v>
      </c>
      <c r="L70" s="46">
        <f t="shared" si="2"/>
        <v>0</v>
      </c>
      <c r="M70" s="46">
        <f t="shared" si="3"/>
        <v>708033.32</v>
      </c>
    </row>
    <row r="71" spans="1:13" ht="15.75">
      <c r="A71" s="62">
        <v>63</v>
      </c>
      <c r="B71" s="20" t="s">
        <v>362</v>
      </c>
      <c r="C71" s="63" t="s">
        <v>250</v>
      </c>
      <c r="D71" s="20" t="s">
        <v>363</v>
      </c>
      <c r="E71" s="12">
        <v>133413.85999999999</v>
      </c>
      <c r="F71" s="12">
        <v>0</v>
      </c>
      <c r="G71" s="12">
        <v>133413.85999999999</v>
      </c>
      <c r="H71" s="12">
        <v>341698.43999999994</v>
      </c>
      <c r="I71" s="12">
        <v>0</v>
      </c>
      <c r="J71" s="12">
        <v>341698.43999999994</v>
      </c>
      <c r="K71" s="46">
        <f t="shared" si="1"/>
        <v>475112.29999999993</v>
      </c>
      <c r="L71" s="46">
        <f t="shared" si="2"/>
        <v>0</v>
      </c>
      <c r="M71" s="46">
        <f t="shared" si="3"/>
        <v>475112.29999999993</v>
      </c>
    </row>
    <row r="72" spans="1:13" ht="30.75">
      <c r="A72" s="62">
        <v>64</v>
      </c>
      <c r="B72" s="20" t="s">
        <v>364</v>
      </c>
      <c r="C72" s="63" t="s">
        <v>250</v>
      </c>
      <c r="D72" s="20" t="s">
        <v>365</v>
      </c>
      <c r="E72" s="12">
        <v>520016.44</v>
      </c>
      <c r="F72" s="12">
        <v>0</v>
      </c>
      <c r="G72" s="12">
        <v>520016.44</v>
      </c>
      <c r="H72" s="12">
        <v>922658.76</v>
      </c>
      <c r="I72" s="12">
        <v>0</v>
      </c>
      <c r="J72" s="12">
        <v>922658.76</v>
      </c>
      <c r="K72" s="46">
        <f t="shared" si="1"/>
        <v>1442675.2</v>
      </c>
      <c r="L72" s="46">
        <f t="shared" si="2"/>
        <v>0</v>
      </c>
      <c r="M72" s="46">
        <f t="shared" si="3"/>
        <v>1442675.2</v>
      </c>
    </row>
    <row r="73" spans="1:13" ht="15.75">
      <c r="A73" s="62">
        <v>65</v>
      </c>
      <c r="B73" s="20" t="s">
        <v>366</v>
      </c>
      <c r="C73" s="63" t="s">
        <v>250</v>
      </c>
      <c r="D73" s="20" t="s">
        <v>367</v>
      </c>
      <c r="E73" s="12">
        <v>360761.43</v>
      </c>
      <c r="F73" s="12">
        <v>0</v>
      </c>
      <c r="G73" s="12">
        <v>360761.43</v>
      </c>
      <c r="H73" s="12">
        <v>759196.26</v>
      </c>
      <c r="I73" s="12">
        <v>0</v>
      </c>
      <c r="J73" s="12">
        <v>759196.26</v>
      </c>
      <c r="K73" s="46">
        <f t="shared" si="1"/>
        <v>1119957.69</v>
      </c>
      <c r="L73" s="46">
        <f t="shared" si="2"/>
        <v>0</v>
      </c>
      <c r="M73" s="46">
        <f t="shared" si="3"/>
        <v>1119957.69</v>
      </c>
    </row>
    <row r="74" spans="1:13" ht="15.75">
      <c r="A74" s="62">
        <v>66</v>
      </c>
      <c r="B74" s="20" t="s">
        <v>368</v>
      </c>
      <c r="C74" s="63" t="s">
        <v>250</v>
      </c>
      <c r="D74" s="20" t="s">
        <v>369</v>
      </c>
      <c r="E74" s="12">
        <v>386271.15</v>
      </c>
      <c r="F74" s="12">
        <v>0</v>
      </c>
      <c r="G74" s="12">
        <v>386271.15</v>
      </c>
      <c r="H74" s="12">
        <v>741252.04999999993</v>
      </c>
      <c r="I74" s="12">
        <v>0</v>
      </c>
      <c r="J74" s="12">
        <v>741252.04999999993</v>
      </c>
      <c r="K74" s="46">
        <f t="shared" ref="K74:K137" si="4">E74+H74</f>
        <v>1127523.2</v>
      </c>
      <c r="L74" s="46">
        <f t="shared" ref="L74:L137" si="5">F74+I74</f>
        <v>0</v>
      </c>
      <c r="M74" s="46">
        <f t="shared" ref="M74:M137" si="6">G74+J74</f>
        <v>1127523.2</v>
      </c>
    </row>
    <row r="75" spans="1:13" ht="15.75" customHeight="1">
      <c r="A75" s="62">
        <v>67</v>
      </c>
      <c r="B75" s="20" t="s">
        <v>370</v>
      </c>
      <c r="C75" s="63" t="s">
        <v>250</v>
      </c>
      <c r="D75" s="20" t="s">
        <v>371</v>
      </c>
      <c r="E75" s="12">
        <v>82812.84</v>
      </c>
      <c r="F75" s="12">
        <v>0</v>
      </c>
      <c r="G75" s="12">
        <v>82812.84</v>
      </c>
      <c r="H75" s="12">
        <v>345790.35</v>
      </c>
      <c r="I75" s="12">
        <v>0</v>
      </c>
      <c r="J75" s="12">
        <v>345790.35</v>
      </c>
      <c r="K75" s="46">
        <f t="shared" si="4"/>
        <v>428603.18999999994</v>
      </c>
      <c r="L75" s="46">
        <f t="shared" si="5"/>
        <v>0</v>
      </c>
      <c r="M75" s="46">
        <f t="shared" si="6"/>
        <v>428603.18999999994</v>
      </c>
    </row>
    <row r="76" spans="1:13" ht="30.75" customHeight="1">
      <c r="A76" s="62">
        <v>68</v>
      </c>
      <c r="B76" s="20" t="s">
        <v>372</v>
      </c>
      <c r="C76" s="63" t="s">
        <v>250</v>
      </c>
      <c r="D76" s="20" t="s">
        <v>373</v>
      </c>
      <c r="E76" s="12">
        <v>184703.25</v>
      </c>
      <c r="F76" s="12">
        <v>0</v>
      </c>
      <c r="G76" s="12">
        <v>184703.25</v>
      </c>
      <c r="H76" s="12">
        <v>304779.63</v>
      </c>
      <c r="I76" s="12">
        <v>0</v>
      </c>
      <c r="J76" s="12">
        <v>304779.63</v>
      </c>
      <c r="K76" s="46">
        <f t="shared" si="4"/>
        <v>489482.88</v>
      </c>
      <c r="L76" s="46">
        <f t="shared" si="5"/>
        <v>0</v>
      </c>
      <c r="M76" s="46">
        <f t="shared" si="6"/>
        <v>489482.88</v>
      </c>
    </row>
    <row r="77" spans="1:13" ht="15.75">
      <c r="A77" s="62">
        <v>69</v>
      </c>
      <c r="B77" s="64" t="s">
        <v>374</v>
      </c>
      <c r="C77" s="63" t="s">
        <v>247</v>
      </c>
      <c r="D77" s="20" t="s">
        <v>375</v>
      </c>
      <c r="E77" s="12">
        <v>0</v>
      </c>
      <c r="F77" s="12">
        <v>270811.33</v>
      </c>
      <c r="G77" s="12">
        <v>270811.33</v>
      </c>
      <c r="H77" s="12">
        <v>0</v>
      </c>
      <c r="I77" s="12">
        <v>405056</v>
      </c>
      <c r="J77" s="12">
        <v>405056</v>
      </c>
      <c r="K77" s="46">
        <f t="shared" si="4"/>
        <v>0</v>
      </c>
      <c r="L77" s="46">
        <f t="shared" si="5"/>
        <v>675867.33000000007</v>
      </c>
      <c r="M77" s="46">
        <f t="shared" si="6"/>
        <v>675867.33000000007</v>
      </c>
    </row>
    <row r="78" spans="1:13" ht="15.75" customHeight="1">
      <c r="A78" s="62">
        <v>70</v>
      </c>
      <c r="B78" s="64" t="s">
        <v>376</v>
      </c>
      <c r="C78" s="63" t="s">
        <v>247</v>
      </c>
      <c r="D78" s="20" t="s">
        <v>377</v>
      </c>
      <c r="E78" s="12">
        <v>0</v>
      </c>
      <c r="F78" s="12">
        <v>67813.759999999995</v>
      </c>
      <c r="G78" s="12">
        <v>67813.759999999995</v>
      </c>
      <c r="H78" s="12">
        <v>0</v>
      </c>
      <c r="I78" s="12">
        <v>268804.62</v>
      </c>
      <c r="J78" s="12">
        <v>268804.62</v>
      </c>
      <c r="K78" s="46">
        <f t="shared" si="4"/>
        <v>0</v>
      </c>
      <c r="L78" s="46">
        <f t="shared" si="5"/>
        <v>336618.38</v>
      </c>
      <c r="M78" s="46">
        <f t="shared" si="6"/>
        <v>336618.38</v>
      </c>
    </row>
    <row r="79" spans="1:13" ht="15.75">
      <c r="A79" s="62">
        <v>71</v>
      </c>
      <c r="B79" s="64" t="s">
        <v>378</v>
      </c>
      <c r="C79" s="63" t="s">
        <v>250</v>
      </c>
      <c r="D79" s="20" t="s">
        <v>379</v>
      </c>
      <c r="E79" s="12">
        <v>813098.69</v>
      </c>
      <c r="F79" s="12">
        <v>0</v>
      </c>
      <c r="G79" s="12">
        <v>813098.69</v>
      </c>
      <c r="H79" s="12">
        <v>1392810.08</v>
      </c>
      <c r="I79" s="12">
        <v>0</v>
      </c>
      <c r="J79" s="12">
        <v>1392810.08</v>
      </c>
      <c r="K79" s="46">
        <f t="shared" si="4"/>
        <v>2205908.77</v>
      </c>
      <c r="L79" s="46">
        <f t="shared" si="5"/>
        <v>0</v>
      </c>
      <c r="M79" s="46">
        <f t="shared" si="6"/>
        <v>2205908.77</v>
      </c>
    </row>
    <row r="80" spans="1:13" ht="15.75">
      <c r="A80" s="62">
        <v>72</v>
      </c>
      <c r="B80" s="64" t="s">
        <v>380</v>
      </c>
      <c r="C80" s="63" t="s">
        <v>237</v>
      </c>
      <c r="D80" s="20" t="s">
        <v>83</v>
      </c>
      <c r="E80" s="12">
        <v>1759584</v>
      </c>
      <c r="F80" s="12">
        <v>870304.58000000007</v>
      </c>
      <c r="G80" s="12">
        <v>2629888.58</v>
      </c>
      <c r="H80" s="12">
        <v>3379513.52</v>
      </c>
      <c r="I80" s="12">
        <v>1769065.75</v>
      </c>
      <c r="J80" s="12">
        <v>5148579.2699999996</v>
      </c>
      <c r="K80" s="46">
        <f t="shared" si="4"/>
        <v>5139097.5199999996</v>
      </c>
      <c r="L80" s="46">
        <f t="shared" si="5"/>
        <v>2639370.33</v>
      </c>
      <c r="M80" s="46">
        <f t="shared" si="6"/>
        <v>7778467.8499999996</v>
      </c>
    </row>
    <row r="81" spans="1:13" ht="30.75">
      <c r="A81" s="62">
        <v>73</v>
      </c>
      <c r="B81" s="64" t="s">
        <v>381</v>
      </c>
      <c r="C81" s="63" t="s">
        <v>250</v>
      </c>
      <c r="D81" s="20" t="s">
        <v>382</v>
      </c>
      <c r="E81" s="12">
        <v>295427.84000000003</v>
      </c>
      <c r="F81" s="12">
        <v>0</v>
      </c>
      <c r="G81" s="12">
        <v>295427.84000000003</v>
      </c>
      <c r="H81" s="12">
        <v>518301.21</v>
      </c>
      <c r="I81" s="12">
        <v>0</v>
      </c>
      <c r="J81" s="12">
        <v>518301.21</v>
      </c>
      <c r="K81" s="46">
        <f t="shared" si="4"/>
        <v>813729.05</v>
      </c>
      <c r="L81" s="46">
        <f t="shared" si="5"/>
        <v>0</v>
      </c>
      <c r="M81" s="46">
        <f t="shared" si="6"/>
        <v>813729.05</v>
      </c>
    </row>
    <row r="82" spans="1:13" ht="52.5" customHeight="1">
      <c r="A82" s="62">
        <v>74</v>
      </c>
      <c r="B82" s="64" t="s">
        <v>383</v>
      </c>
      <c r="C82" s="63" t="s">
        <v>237</v>
      </c>
      <c r="D82" s="20" t="s">
        <v>384</v>
      </c>
      <c r="E82" s="12">
        <v>290833.24</v>
      </c>
      <c r="F82" s="12">
        <v>44994.22</v>
      </c>
      <c r="G82" s="12">
        <v>335827.46</v>
      </c>
      <c r="H82" s="12">
        <v>738613.82000000007</v>
      </c>
      <c r="I82" s="12">
        <v>101891.92</v>
      </c>
      <c r="J82" s="12">
        <v>840505.74000000011</v>
      </c>
      <c r="K82" s="46">
        <f t="shared" si="4"/>
        <v>1029447.06</v>
      </c>
      <c r="L82" s="46">
        <f t="shared" si="5"/>
        <v>146886.14000000001</v>
      </c>
      <c r="M82" s="46">
        <f t="shared" si="6"/>
        <v>1176333.2000000002</v>
      </c>
    </row>
    <row r="83" spans="1:13" ht="30.75">
      <c r="A83" s="62">
        <v>75</v>
      </c>
      <c r="B83" s="64" t="s">
        <v>385</v>
      </c>
      <c r="C83" s="63" t="s">
        <v>247</v>
      </c>
      <c r="D83" s="20" t="s">
        <v>386</v>
      </c>
      <c r="E83" s="12">
        <v>0</v>
      </c>
      <c r="F83" s="12">
        <v>59112.66</v>
      </c>
      <c r="G83" s="12">
        <v>59112.66</v>
      </c>
      <c r="H83" s="12">
        <v>0</v>
      </c>
      <c r="I83" s="12">
        <v>235828.44</v>
      </c>
      <c r="J83" s="12">
        <v>235828.44</v>
      </c>
      <c r="K83" s="46">
        <f t="shared" si="4"/>
        <v>0</v>
      </c>
      <c r="L83" s="46">
        <f t="shared" si="5"/>
        <v>294941.09999999998</v>
      </c>
      <c r="M83" s="46">
        <f t="shared" si="6"/>
        <v>294941.09999999998</v>
      </c>
    </row>
    <row r="84" spans="1:13" ht="30.75" customHeight="1">
      <c r="A84" s="62">
        <v>76</v>
      </c>
      <c r="B84" s="64" t="s">
        <v>387</v>
      </c>
      <c r="C84" s="63" t="s">
        <v>247</v>
      </c>
      <c r="D84" s="20" t="s">
        <v>388</v>
      </c>
      <c r="E84" s="12">
        <v>0</v>
      </c>
      <c r="F84" s="12">
        <v>35318.92</v>
      </c>
      <c r="G84" s="12">
        <v>35318.92</v>
      </c>
      <c r="H84" s="12">
        <v>0</v>
      </c>
      <c r="I84" s="12">
        <v>72035.89</v>
      </c>
      <c r="J84" s="12">
        <v>72035.89</v>
      </c>
      <c r="K84" s="46">
        <f t="shared" si="4"/>
        <v>0</v>
      </c>
      <c r="L84" s="46">
        <f t="shared" si="5"/>
        <v>107354.81</v>
      </c>
      <c r="M84" s="46">
        <f t="shared" si="6"/>
        <v>107354.81</v>
      </c>
    </row>
    <row r="85" spans="1:13" ht="30.75" customHeight="1">
      <c r="A85" s="62">
        <v>77</v>
      </c>
      <c r="B85" s="64" t="s">
        <v>389</v>
      </c>
      <c r="C85" s="63" t="s">
        <v>247</v>
      </c>
      <c r="D85" s="20" t="s">
        <v>390</v>
      </c>
      <c r="E85" s="12">
        <v>0</v>
      </c>
      <c r="F85" s="12">
        <v>12633.89</v>
      </c>
      <c r="G85" s="12">
        <v>12633.89</v>
      </c>
      <c r="H85" s="12">
        <v>0</v>
      </c>
      <c r="I85" s="12">
        <v>41554.92</v>
      </c>
      <c r="J85" s="12">
        <v>41554.92</v>
      </c>
      <c r="K85" s="46">
        <f t="shared" si="4"/>
        <v>0</v>
      </c>
      <c r="L85" s="46">
        <f t="shared" si="5"/>
        <v>54188.81</v>
      </c>
      <c r="M85" s="46">
        <f t="shared" si="6"/>
        <v>54188.81</v>
      </c>
    </row>
    <row r="86" spans="1:13" ht="30.75">
      <c r="A86" s="62">
        <v>78</v>
      </c>
      <c r="B86" s="64" t="s">
        <v>391</v>
      </c>
      <c r="C86" s="63" t="s">
        <v>247</v>
      </c>
      <c r="D86" s="20" t="s">
        <v>392</v>
      </c>
      <c r="E86" s="12">
        <v>0</v>
      </c>
      <c r="F86" s="12">
        <v>32889.18</v>
      </c>
      <c r="G86" s="12">
        <v>32889.18</v>
      </c>
      <c r="H86" s="12">
        <v>0</v>
      </c>
      <c r="I86" s="12">
        <v>417051.52999999997</v>
      </c>
      <c r="J86" s="12">
        <v>417051.52999999997</v>
      </c>
      <c r="K86" s="46">
        <f t="shared" si="4"/>
        <v>0</v>
      </c>
      <c r="L86" s="46">
        <f t="shared" si="5"/>
        <v>449940.70999999996</v>
      </c>
      <c r="M86" s="46">
        <f t="shared" si="6"/>
        <v>449940.70999999996</v>
      </c>
    </row>
    <row r="87" spans="1:13" ht="45.75">
      <c r="A87" s="62">
        <v>79</v>
      </c>
      <c r="B87" s="64" t="s">
        <v>393</v>
      </c>
      <c r="C87" s="63" t="s">
        <v>247</v>
      </c>
      <c r="D87" s="20" t="s">
        <v>394</v>
      </c>
      <c r="E87" s="12">
        <v>472.2</v>
      </c>
      <c r="F87" s="12">
        <v>14252.740000000002</v>
      </c>
      <c r="G87" s="12">
        <v>14724.940000000002</v>
      </c>
      <c r="H87" s="12">
        <v>2682.73</v>
      </c>
      <c r="I87" s="12">
        <v>112596.51999999999</v>
      </c>
      <c r="J87" s="12">
        <v>115279.24999999999</v>
      </c>
      <c r="K87" s="46">
        <f t="shared" si="4"/>
        <v>3154.93</v>
      </c>
      <c r="L87" s="46">
        <f t="shared" si="5"/>
        <v>126849.26</v>
      </c>
      <c r="M87" s="46">
        <f t="shared" si="6"/>
        <v>130004.18999999999</v>
      </c>
    </row>
    <row r="88" spans="1:13" ht="45.75" customHeight="1">
      <c r="A88" s="62">
        <v>80</v>
      </c>
      <c r="B88" s="20" t="s">
        <v>395</v>
      </c>
      <c r="C88" s="63" t="s">
        <v>250</v>
      </c>
      <c r="D88" s="20" t="s">
        <v>189</v>
      </c>
      <c r="E88" s="12">
        <v>179788.13</v>
      </c>
      <c r="F88" s="12">
        <v>0</v>
      </c>
      <c r="G88" s="12">
        <v>179788.13</v>
      </c>
      <c r="H88" s="12">
        <v>326539.12</v>
      </c>
      <c r="I88" s="12">
        <v>0</v>
      </c>
      <c r="J88" s="12">
        <v>326539.12</v>
      </c>
      <c r="K88" s="46">
        <f t="shared" si="4"/>
        <v>506327.25</v>
      </c>
      <c r="L88" s="46">
        <f t="shared" si="5"/>
        <v>0</v>
      </c>
      <c r="M88" s="46">
        <f t="shared" si="6"/>
        <v>506327.25</v>
      </c>
    </row>
    <row r="89" spans="1:13" ht="30.75" customHeight="1">
      <c r="A89" s="62">
        <v>81</v>
      </c>
      <c r="B89" s="64" t="s">
        <v>396</v>
      </c>
      <c r="C89" s="63" t="s">
        <v>247</v>
      </c>
      <c r="D89" s="20" t="s">
        <v>397</v>
      </c>
      <c r="E89" s="12">
        <v>0</v>
      </c>
      <c r="F89" s="12">
        <v>225840.41</v>
      </c>
      <c r="G89" s="12">
        <v>225840.41</v>
      </c>
      <c r="H89" s="12">
        <v>0</v>
      </c>
      <c r="I89" s="12">
        <v>340535.61000000004</v>
      </c>
      <c r="J89" s="12">
        <v>340535.61000000004</v>
      </c>
      <c r="K89" s="46">
        <f t="shared" si="4"/>
        <v>0</v>
      </c>
      <c r="L89" s="46">
        <f t="shared" si="5"/>
        <v>566376.02</v>
      </c>
      <c r="M89" s="46">
        <f t="shared" si="6"/>
        <v>566376.02</v>
      </c>
    </row>
    <row r="90" spans="1:13" ht="30.75">
      <c r="A90" s="62">
        <v>82</v>
      </c>
      <c r="B90" s="64" t="s">
        <v>398</v>
      </c>
      <c r="C90" s="63" t="s">
        <v>250</v>
      </c>
      <c r="D90" s="20" t="s">
        <v>399</v>
      </c>
      <c r="E90" s="12">
        <v>208828.73</v>
      </c>
      <c r="F90" s="12">
        <v>0</v>
      </c>
      <c r="G90" s="12">
        <v>208828.73</v>
      </c>
      <c r="H90" s="12">
        <v>440941.92000000004</v>
      </c>
      <c r="I90" s="12">
        <v>0</v>
      </c>
      <c r="J90" s="12">
        <v>440941.92000000004</v>
      </c>
      <c r="K90" s="46">
        <f t="shared" si="4"/>
        <v>649770.65</v>
      </c>
      <c r="L90" s="46">
        <f t="shared" si="5"/>
        <v>0</v>
      </c>
      <c r="M90" s="46">
        <f t="shared" si="6"/>
        <v>649770.65</v>
      </c>
    </row>
    <row r="91" spans="1:13" ht="37.5" customHeight="1">
      <c r="A91" s="62">
        <v>83</v>
      </c>
      <c r="B91" s="64" t="s">
        <v>400</v>
      </c>
      <c r="C91" s="63" t="s">
        <v>250</v>
      </c>
      <c r="D91" s="20" t="s">
        <v>401</v>
      </c>
      <c r="E91" s="12">
        <v>276878.01</v>
      </c>
      <c r="F91" s="12">
        <v>0</v>
      </c>
      <c r="G91" s="12">
        <v>276878.01</v>
      </c>
      <c r="H91" s="12">
        <v>623700.75</v>
      </c>
      <c r="I91" s="12">
        <v>0</v>
      </c>
      <c r="J91" s="12">
        <v>623700.75</v>
      </c>
      <c r="K91" s="46">
        <f t="shared" si="4"/>
        <v>900578.76</v>
      </c>
      <c r="L91" s="46">
        <f t="shared" si="5"/>
        <v>0</v>
      </c>
      <c r="M91" s="46">
        <f t="shared" si="6"/>
        <v>900578.76</v>
      </c>
    </row>
    <row r="92" spans="1:13" ht="37.5" customHeight="1">
      <c r="A92" s="62">
        <v>84</v>
      </c>
      <c r="B92" s="64" t="s">
        <v>402</v>
      </c>
      <c r="C92" s="63" t="s">
        <v>250</v>
      </c>
      <c r="D92" s="20" t="s">
        <v>403</v>
      </c>
      <c r="E92" s="12">
        <v>638867.81000000006</v>
      </c>
      <c r="F92" s="12">
        <v>0</v>
      </c>
      <c r="G92" s="12">
        <v>638867.81000000006</v>
      </c>
      <c r="H92" s="12">
        <v>1315130.6900000002</v>
      </c>
      <c r="I92" s="12">
        <v>0</v>
      </c>
      <c r="J92" s="12">
        <v>1315130.6900000002</v>
      </c>
      <c r="K92" s="46">
        <f t="shared" si="4"/>
        <v>1953998.5000000002</v>
      </c>
      <c r="L92" s="46">
        <f t="shared" si="5"/>
        <v>0</v>
      </c>
      <c r="M92" s="46">
        <f t="shared" si="6"/>
        <v>1953998.5000000002</v>
      </c>
    </row>
    <row r="93" spans="1:13" ht="30.75">
      <c r="A93" s="62">
        <v>85</v>
      </c>
      <c r="B93" s="20" t="s">
        <v>404</v>
      </c>
      <c r="C93" s="63" t="s">
        <v>250</v>
      </c>
      <c r="D93" s="20" t="s">
        <v>405</v>
      </c>
      <c r="E93" s="12">
        <v>317103.17</v>
      </c>
      <c r="F93" s="12">
        <v>0</v>
      </c>
      <c r="G93" s="12">
        <v>317103.17</v>
      </c>
      <c r="H93" s="12">
        <v>461269.28</v>
      </c>
      <c r="I93" s="12">
        <v>0</v>
      </c>
      <c r="J93" s="12">
        <v>461269.28</v>
      </c>
      <c r="K93" s="46">
        <f t="shared" si="4"/>
        <v>778372.45</v>
      </c>
      <c r="L93" s="46">
        <f t="shared" si="5"/>
        <v>0</v>
      </c>
      <c r="M93" s="46">
        <f t="shared" si="6"/>
        <v>778372.45</v>
      </c>
    </row>
    <row r="94" spans="1:13" ht="15.75">
      <c r="A94" s="62">
        <v>86</v>
      </c>
      <c r="B94" s="20" t="s">
        <v>406</v>
      </c>
      <c r="C94" s="63" t="s">
        <v>250</v>
      </c>
      <c r="D94" s="20" t="s">
        <v>407</v>
      </c>
      <c r="E94" s="12">
        <v>107151.93000000001</v>
      </c>
      <c r="F94" s="12">
        <v>0</v>
      </c>
      <c r="G94" s="12">
        <v>107151.93000000001</v>
      </c>
      <c r="H94" s="12">
        <v>327430.22000000003</v>
      </c>
      <c r="I94" s="12">
        <v>0</v>
      </c>
      <c r="J94" s="12">
        <v>327430.22000000003</v>
      </c>
      <c r="K94" s="46">
        <f t="shared" si="4"/>
        <v>434582.15</v>
      </c>
      <c r="L94" s="46">
        <f t="shared" si="5"/>
        <v>0</v>
      </c>
      <c r="M94" s="46">
        <f t="shared" si="6"/>
        <v>434582.15</v>
      </c>
    </row>
    <row r="95" spans="1:13" ht="15.75">
      <c r="A95" s="62">
        <v>87</v>
      </c>
      <c r="B95" s="64" t="s">
        <v>408</v>
      </c>
      <c r="C95" s="19" t="s">
        <v>247</v>
      </c>
      <c r="D95" s="20" t="s">
        <v>409</v>
      </c>
      <c r="E95" s="12">
        <v>0</v>
      </c>
      <c r="F95" s="12">
        <v>154370.76999999999</v>
      </c>
      <c r="G95" s="12">
        <v>154370.76999999999</v>
      </c>
      <c r="H95" s="12">
        <v>0</v>
      </c>
      <c r="I95" s="12">
        <v>312175.61000000004</v>
      </c>
      <c r="J95" s="12">
        <v>312175.61000000004</v>
      </c>
      <c r="K95" s="46">
        <f t="shared" si="4"/>
        <v>0</v>
      </c>
      <c r="L95" s="46">
        <f t="shared" si="5"/>
        <v>466546.38</v>
      </c>
      <c r="M95" s="46">
        <f t="shared" si="6"/>
        <v>466546.38</v>
      </c>
    </row>
    <row r="96" spans="1:13" ht="15.75">
      <c r="A96" s="62">
        <v>88</v>
      </c>
      <c r="B96" s="64" t="s">
        <v>410</v>
      </c>
      <c r="C96" s="63" t="s">
        <v>250</v>
      </c>
      <c r="D96" s="20" t="s">
        <v>411</v>
      </c>
      <c r="E96" s="12">
        <v>940009.6</v>
      </c>
      <c r="F96" s="12">
        <v>0</v>
      </c>
      <c r="G96" s="12">
        <v>940009.6</v>
      </c>
      <c r="H96" s="12">
        <v>1585519.9100000001</v>
      </c>
      <c r="I96" s="12">
        <v>0</v>
      </c>
      <c r="J96" s="12">
        <v>1585519.9100000001</v>
      </c>
      <c r="K96" s="46">
        <f t="shared" si="4"/>
        <v>2525529.5100000002</v>
      </c>
      <c r="L96" s="46">
        <f t="shared" si="5"/>
        <v>0</v>
      </c>
      <c r="M96" s="46">
        <f t="shared" si="6"/>
        <v>2525529.5100000002</v>
      </c>
    </row>
    <row r="97" spans="1:13" ht="30.75">
      <c r="A97" s="62">
        <v>89</v>
      </c>
      <c r="B97" s="64" t="s">
        <v>412</v>
      </c>
      <c r="C97" s="63" t="s">
        <v>237</v>
      </c>
      <c r="D97" s="20" t="s">
        <v>413</v>
      </c>
      <c r="E97" s="12">
        <v>219055.48</v>
      </c>
      <c r="F97" s="12">
        <v>66045.78</v>
      </c>
      <c r="G97" s="12">
        <v>285101.26</v>
      </c>
      <c r="H97" s="12">
        <v>413241.16000000003</v>
      </c>
      <c r="I97" s="12">
        <v>231486.85</v>
      </c>
      <c r="J97" s="12">
        <v>644728.01</v>
      </c>
      <c r="K97" s="46">
        <f t="shared" si="4"/>
        <v>632296.64</v>
      </c>
      <c r="L97" s="46">
        <f t="shared" si="5"/>
        <v>297532.63</v>
      </c>
      <c r="M97" s="46">
        <f t="shared" si="6"/>
        <v>929829.27</v>
      </c>
    </row>
    <row r="98" spans="1:13" ht="30.75">
      <c r="A98" s="62">
        <v>90</v>
      </c>
      <c r="B98" s="20" t="s">
        <v>414</v>
      </c>
      <c r="C98" s="63" t="s">
        <v>250</v>
      </c>
      <c r="D98" s="20" t="s">
        <v>415</v>
      </c>
      <c r="E98" s="12">
        <v>444701.31000000006</v>
      </c>
      <c r="F98" s="12">
        <v>0</v>
      </c>
      <c r="G98" s="12">
        <v>444701.31000000006</v>
      </c>
      <c r="H98" s="12">
        <v>697950.19</v>
      </c>
      <c r="I98" s="12">
        <v>0</v>
      </c>
      <c r="J98" s="12">
        <v>697950.19</v>
      </c>
      <c r="K98" s="46">
        <f t="shared" si="4"/>
        <v>1142651.5</v>
      </c>
      <c r="L98" s="46">
        <f t="shared" si="5"/>
        <v>0</v>
      </c>
      <c r="M98" s="46">
        <f t="shared" si="6"/>
        <v>1142651.5</v>
      </c>
    </row>
    <row r="99" spans="1:13" ht="30.75">
      <c r="A99" s="62">
        <v>91</v>
      </c>
      <c r="B99" s="20" t="s">
        <v>416</v>
      </c>
      <c r="C99" s="63" t="s">
        <v>250</v>
      </c>
      <c r="D99" s="20" t="s">
        <v>417</v>
      </c>
      <c r="E99" s="12">
        <v>272739.07999999996</v>
      </c>
      <c r="F99" s="12">
        <v>0</v>
      </c>
      <c r="G99" s="12">
        <v>272739.07999999996</v>
      </c>
      <c r="H99" s="12">
        <v>432650.06</v>
      </c>
      <c r="I99" s="12">
        <v>0</v>
      </c>
      <c r="J99" s="12">
        <v>432650.06</v>
      </c>
      <c r="K99" s="46">
        <f t="shared" si="4"/>
        <v>705389.1399999999</v>
      </c>
      <c r="L99" s="46">
        <f t="shared" si="5"/>
        <v>0</v>
      </c>
      <c r="M99" s="46">
        <f t="shared" si="6"/>
        <v>705389.1399999999</v>
      </c>
    </row>
    <row r="100" spans="1:13" ht="15.75">
      <c r="A100" s="62">
        <v>92</v>
      </c>
      <c r="B100" s="64" t="s">
        <v>418</v>
      </c>
      <c r="C100" s="63" t="s">
        <v>250</v>
      </c>
      <c r="D100" s="20" t="s">
        <v>419</v>
      </c>
      <c r="E100" s="12">
        <v>265424</v>
      </c>
      <c r="F100" s="12">
        <v>0</v>
      </c>
      <c r="G100" s="12">
        <v>265424</v>
      </c>
      <c r="H100" s="12">
        <v>436634.95999999996</v>
      </c>
      <c r="I100" s="12">
        <v>0</v>
      </c>
      <c r="J100" s="12">
        <v>436634.95999999996</v>
      </c>
      <c r="K100" s="46">
        <f t="shared" si="4"/>
        <v>702058.96</v>
      </c>
      <c r="L100" s="46">
        <f t="shared" si="5"/>
        <v>0</v>
      </c>
      <c r="M100" s="46">
        <f t="shared" si="6"/>
        <v>702058.96</v>
      </c>
    </row>
    <row r="101" spans="1:13" ht="30.75">
      <c r="A101" s="62">
        <v>93</v>
      </c>
      <c r="B101" s="64" t="s">
        <v>420</v>
      </c>
      <c r="C101" s="63" t="s">
        <v>250</v>
      </c>
      <c r="D101" s="20" t="s">
        <v>421</v>
      </c>
      <c r="E101" s="12">
        <v>151114.78999999998</v>
      </c>
      <c r="F101" s="12">
        <v>0</v>
      </c>
      <c r="G101" s="12">
        <v>151114.78999999998</v>
      </c>
      <c r="H101" s="12">
        <v>644549.02</v>
      </c>
      <c r="I101" s="12">
        <v>0</v>
      </c>
      <c r="J101" s="12">
        <v>644549.02</v>
      </c>
      <c r="K101" s="46">
        <f t="shared" si="4"/>
        <v>795663.81</v>
      </c>
      <c r="L101" s="46">
        <f t="shared" si="5"/>
        <v>0</v>
      </c>
      <c r="M101" s="46">
        <f t="shared" si="6"/>
        <v>795663.81</v>
      </c>
    </row>
    <row r="102" spans="1:13" ht="15.75">
      <c r="A102" s="62">
        <v>94</v>
      </c>
      <c r="B102" s="64" t="s">
        <v>422</v>
      </c>
      <c r="C102" s="63" t="s">
        <v>250</v>
      </c>
      <c r="D102" s="20" t="s">
        <v>423</v>
      </c>
      <c r="E102" s="12">
        <v>405079.57</v>
      </c>
      <c r="F102" s="12">
        <v>0</v>
      </c>
      <c r="G102" s="12">
        <v>405079.57</v>
      </c>
      <c r="H102" s="12">
        <v>782324.0199999999</v>
      </c>
      <c r="I102" s="12">
        <v>0</v>
      </c>
      <c r="J102" s="12">
        <v>782324.0199999999</v>
      </c>
      <c r="K102" s="46">
        <f t="shared" si="4"/>
        <v>1187403.5899999999</v>
      </c>
      <c r="L102" s="46">
        <f t="shared" si="5"/>
        <v>0</v>
      </c>
      <c r="M102" s="46">
        <f t="shared" si="6"/>
        <v>1187403.5899999999</v>
      </c>
    </row>
    <row r="103" spans="1:13" ht="15.75">
      <c r="A103" s="62">
        <v>95</v>
      </c>
      <c r="B103" s="64" t="s">
        <v>424</v>
      </c>
      <c r="C103" s="63" t="s">
        <v>264</v>
      </c>
      <c r="D103" s="20" t="s">
        <v>425</v>
      </c>
      <c r="E103" s="12">
        <v>16400.379999999997</v>
      </c>
      <c r="F103" s="12">
        <v>0</v>
      </c>
      <c r="G103" s="12">
        <v>16400.379999999997</v>
      </c>
      <c r="H103" s="12">
        <v>17989.25</v>
      </c>
      <c r="I103" s="12">
        <v>0</v>
      </c>
      <c r="J103" s="12">
        <v>17989.25</v>
      </c>
      <c r="K103" s="46">
        <f t="shared" si="4"/>
        <v>34389.629999999997</v>
      </c>
      <c r="L103" s="46">
        <f t="shared" si="5"/>
        <v>0</v>
      </c>
      <c r="M103" s="46">
        <f t="shared" si="6"/>
        <v>34389.629999999997</v>
      </c>
    </row>
    <row r="104" spans="1:13" ht="15.75">
      <c r="A104" s="62">
        <v>96</v>
      </c>
      <c r="B104" s="64" t="s">
        <v>426</v>
      </c>
      <c r="C104" s="63" t="s">
        <v>247</v>
      </c>
      <c r="D104" s="20" t="s">
        <v>427</v>
      </c>
      <c r="E104" s="12">
        <v>0</v>
      </c>
      <c r="F104" s="12">
        <v>611471</v>
      </c>
      <c r="G104" s="12">
        <v>611471</v>
      </c>
      <c r="H104" s="12">
        <v>0</v>
      </c>
      <c r="I104" s="12">
        <v>952561.80499999993</v>
      </c>
      <c r="J104" s="12">
        <v>952561.80499999993</v>
      </c>
      <c r="K104" s="46">
        <f t="shared" si="4"/>
        <v>0</v>
      </c>
      <c r="L104" s="46">
        <f t="shared" si="5"/>
        <v>1564032.8049999999</v>
      </c>
      <c r="M104" s="46">
        <f t="shared" si="6"/>
        <v>1564032.8049999999</v>
      </c>
    </row>
    <row r="105" spans="1:13" ht="30.75">
      <c r="A105" s="62">
        <v>97</v>
      </c>
      <c r="B105" s="20" t="s">
        <v>428</v>
      </c>
      <c r="C105" s="63" t="s">
        <v>250</v>
      </c>
      <c r="D105" s="20" t="s">
        <v>429</v>
      </c>
      <c r="E105" s="12">
        <v>417401.02</v>
      </c>
      <c r="F105" s="12">
        <v>0</v>
      </c>
      <c r="G105" s="12">
        <v>417401.02</v>
      </c>
      <c r="H105" s="12">
        <v>827765.1100000001</v>
      </c>
      <c r="I105" s="12">
        <v>0</v>
      </c>
      <c r="J105" s="12">
        <v>827765.1100000001</v>
      </c>
      <c r="K105" s="46">
        <f t="shared" si="4"/>
        <v>1245166.1300000001</v>
      </c>
      <c r="L105" s="46">
        <f t="shared" si="5"/>
        <v>0</v>
      </c>
      <c r="M105" s="46">
        <f t="shared" si="6"/>
        <v>1245166.1300000001</v>
      </c>
    </row>
    <row r="106" spans="1:13" ht="30.75">
      <c r="A106" s="62">
        <v>98</v>
      </c>
      <c r="B106" s="64" t="s">
        <v>430</v>
      </c>
      <c r="C106" s="65" t="s">
        <v>250</v>
      </c>
      <c r="D106" s="20" t="s">
        <v>431</v>
      </c>
      <c r="E106" s="12">
        <v>403195.1</v>
      </c>
      <c r="F106" s="12">
        <v>0</v>
      </c>
      <c r="G106" s="12">
        <v>403195.1</v>
      </c>
      <c r="H106" s="12">
        <v>676295.13</v>
      </c>
      <c r="I106" s="12">
        <v>0</v>
      </c>
      <c r="J106" s="12">
        <v>676295.13</v>
      </c>
      <c r="K106" s="46">
        <f t="shared" si="4"/>
        <v>1079490.23</v>
      </c>
      <c r="L106" s="46">
        <f t="shared" si="5"/>
        <v>0</v>
      </c>
      <c r="M106" s="46">
        <f t="shared" si="6"/>
        <v>1079490.23</v>
      </c>
    </row>
    <row r="107" spans="1:13" ht="15.75">
      <c r="A107" s="62">
        <v>99</v>
      </c>
      <c r="B107" s="64" t="s">
        <v>432</v>
      </c>
      <c r="C107" s="65" t="s">
        <v>250</v>
      </c>
      <c r="D107" s="20" t="s">
        <v>433</v>
      </c>
      <c r="E107" s="12">
        <v>162229.40000000002</v>
      </c>
      <c r="F107" s="12">
        <v>0</v>
      </c>
      <c r="G107" s="12">
        <v>162229.40000000002</v>
      </c>
      <c r="H107" s="12">
        <v>641314.80000000005</v>
      </c>
      <c r="I107" s="12">
        <v>0</v>
      </c>
      <c r="J107" s="12">
        <v>641314.80000000005</v>
      </c>
      <c r="K107" s="46">
        <f t="shared" si="4"/>
        <v>803544.20000000007</v>
      </c>
      <c r="L107" s="46">
        <f t="shared" si="5"/>
        <v>0</v>
      </c>
      <c r="M107" s="46">
        <f t="shared" si="6"/>
        <v>803544.20000000007</v>
      </c>
    </row>
    <row r="108" spans="1:13" ht="30.75">
      <c r="A108" s="62">
        <v>100</v>
      </c>
      <c r="B108" s="20" t="s">
        <v>434</v>
      </c>
      <c r="C108" s="63" t="s">
        <v>247</v>
      </c>
      <c r="D108" s="20" t="s">
        <v>435</v>
      </c>
      <c r="E108" s="12">
        <v>0</v>
      </c>
      <c r="F108" s="12">
        <v>20588.09</v>
      </c>
      <c r="G108" s="12">
        <v>20588.09</v>
      </c>
      <c r="H108" s="12">
        <v>0</v>
      </c>
      <c r="I108" s="12">
        <v>68985.2</v>
      </c>
      <c r="J108" s="12">
        <v>68985.2</v>
      </c>
      <c r="K108" s="46">
        <f t="shared" si="4"/>
        <v>0</v>
      </c>
      <c r="L108" s="46">
        <f t="shared" si="5"/>
        <v>89573.29</v>
      </c>
      <c r="M108" s="46">
        <f t="shared" si="6"/>
        <v>89573.29</v>
      </c>
    </row>
    <row r="109" spans="1:13" s="49" customFormat="1" ht="15.75">
      <c r="A109" s="62">
        <v>101</v>
      </c>
      <c r="B109" s="66" t="s">
        <v>436</v>
      </c>
      <c r="C109" s="67" t="s">
        <v>247</v>
      </c>
      <c r="D109" s="66" t="s">
        <v>205</v>
      </c>
      <c r="E109" s="17"/>
      <c r="F109" s="17"/>
      <c r="G109" s="17"/>
      <c r="H109" s="17">
        <v>0</v>
      </c>
      <c r="I109" s="17">
        <v>62446.19</v>
      </c>
      <c r="J109" s="17">
        <v>62446.19</v>
      </c>
      <c r="K109" s="68">
        <f t="shared" si="4"/>
        <v>0</v>
      </c>
      <c r="L109" s="68">
        <f t="shared" si="5"/>
        <v>62446.19</v>
      </c>
      <c r="M109" s="68">
        <f t="shared" si="6"/>
        <v>62446.19</v>
      </c>
    </row>
    <row r="110" spans="1:13" ht="30.75">
      <c r="A110" s="62">
        <v>102</v>
      </c>
      <c r="B110" s="64" t="s">
        <v>437</v>
      </c>
      <c r="C110" s="65" t="s">
        <v>250</v>
      </c>
      <c r="D110" s="20" t="s">
        <v>438</v>
      </c>
      <c r="E110" s="12">
        <v>329147.45</v>
      </c>
      <c r="F110" s="12">
        <v>0</v>
      </c>
      <c r="G110" s="12">
        <v>329147.45</v>
      </c>
      <c r="H110" s="12">
        <v>508736.42000000004</v>
      </c>
      <c r="I110" s="12">
        <v>0</v>
      </c>
      <c r="J110" s="12">
        <v>508736.42000000004</v>
      </c>
      <c r="K110" s="46">
        <f t="shared" si="4"/>
        <v>837883.87000000011</v>
      </c>
      <c r="L110" s="46">
        <f t="shared" si="5"/>
        <v>0</v>
      </c>
      <c r="M110" s="46">
        <f t="shared" si="6"/>
        <v>837883.87000000011</v>
      </c>
    </row>
    <row r="111" spans="1:13" ht="30.75">
      <c r="A111" s="62">
        <v>103</v>
      </c>
      <c r="B111" s="64" t="s">
        <v>439</v>
      </c>
      <c r="C111" s="65" t="s">
        <v>237</v>
      </c>
      <c r="D111" s="20" t="s">
        <v>440</v>
      </c>
      <c r="E111" s="12">
        <v>578648.41</v>
      </c>
      <c r="F111" s="12">
        <v>39388.32</v>
      </c>
      <c r="G111" s="12">
        <v>618036.73</v>
      </c>
      <c r="H111" s="12">
        <v>897523.55</v>
      </c>
      <c r="I111" s="12">
        <v>121621.52</v>
      </c>
      <c r="J111" s="12">
        <v>1019145.0700000001</v>
      </c>
      <c r="K111" s="46">
        <f t="shared" si="4"/>
        <v>1476171.96</v>
      </c>
      <c r="L111" s="46">
        <f t="shared" si="5"/>
        <v>161009.84</v>
      </c>
      <c r="M111" s="46">
        <f t="shared" si="6"/>
        <v>1637181.8</v>
      </c>
    </row>
    <row r="112" spans="1:13" ht="15.75">
      <c r="A112" s="62">
        <v>104</v>
      </c>
      <c r="B112" s="64" t="s">
        <v>441</v>
      </c>
      <c r="C112" s="65" t="s">
        <v>250</v>
      </c>
      <c r="D112" s="20" t="s">
        <v>442</v>
      </c>
      <c r="E112" s="12">
        <v>359793.04999999993</v>
      </c>
      <c r="F112" s="12">
        <v>0</v>
      </c>
      <c r="G112" s="12">
        <v>359793.04999999993</v>
      </c>
      <c r="H112" s="12">
        <v>789441.9</v>
      </c>
      <c r="I112" s="12">
        <v>0</v>
      </c>
      <c r="J112" s="12">
        <v>789441.9</v>
      </c>
      <c r="K112" s="46">
        <f t="shared" si="4"/>
        <v>1149234.95</v>
      </c>
      <c r="L112" s="46">
        <f t="shared" si="5"/>
        <v>0</v>
      </c>
      <c r="M112" s="46">
        <f t="shared" si="6"/>
        <v>1149234.95</v>
      </c>
    </row>
    <row r="113" spans="1:13" s="49" customFormat="1" ht="15.75">
      <c r="A113" s="62">
        <v>105</v>
      </c>
      <c r="B113" s="69" t="s">
        <v>443</v>
      </c>
      <c r="C113" s="70" t="s">
        <v>250</v>
      </c>
      <c r="D113" s="69" t="s">
        <v>444</v>
      </c>
      <c r="E113" s="17"/>
      <c r="F113" s="17"/>
      <c r="G113" s="17"/>
      <c r="H113" s="17">
        <v>325851.5</v>
      </c>
      <c r="I113" s="17">
        <v>0</v>
      </c>
      <c r="J113" s="17">
        <v>325851.5</v>
      </c>
      <c r="K113" s="68">
        <f t="shared" si="4"/>
        <v>325851.5</v>
      </c>
      <c r="L113" s="68">
        <f t="shared" si="5"/>
        <v>0</v>
      </c>
      <c r="M113" s="68">
        <f t="shared" si="6"/>
        <v>325851.5</v>
      </c>
    </row>
    <row r="114" spans="1:13" ht="30.75">
      <c r="A114" s="62">
        <v>106</v>
      </c>
      <c r="B114" s="64" t="s">
        <v>445</v>
      </c>
      <c r="C114" s="65" t="s">
        <v>250</v>
      </c>
      <c r="D114" s="20" t="s">
        <v>446</v>
      </c>
      <c r="E114" s="12">
        <v>105982.38</v>
      </c>
      <c r="F114" s="12">
        <v>0</v>
      </c>
      <c r="G114" s="12">
        <v>105982.38</v>
      </c>
      <c r="H114" s="12">
        <v>304823.86</v>
      </c>
      <c r="I114" s="12">
        <v>0</v>
      </c>
      <c r="J114" s="12">
        <v>304823.86</v>
      </c>
      <c r="K114" s="46">
        <f t="shared" si="4"/>
        <v>410806.24</v>
      </c>
      <c r="L114" s="46">
        <f t="shared" si="5"/>
        <v>0</v>
      </c>
      <c r="M114" s="46">
        <f t="shared" si="6"/>
        <v>410806.24</v>
      </c>
    </row>
    <row r="115" spans="1:13" ht="30.75">
      <c r="A115" s="62">
        <v>107</v>
      </c>
      <c r="B115" s="64" t="s">
        <v>447</v>
      </c>
      <c r="C115" s="65" t="s">
        <v>247</v>
      </c>
      <c r="D115" s="20" t="s">
        <v>448</v>
      </c>
      <c r="E115" s="12">
        <v>0</v>
      </c>
      <c r="F115" s="12">
        <v>49521.95</v>
      </c>
      <c r="G115" s="12">
        <v>49521.95</v>
      </c>
      <c r="H115" s="12">
        <v>0</v>
      </c>
      <c r="I115" s="12">
        <v>326468.19</v>
      </c>
      <c r="J115" s="12">
        <v>326468.19</v>
      </c>
      <c r="K115" s="46">
        <f t="shared" si="4"/>
        <v>0</v>
      </c>
      <c r="L115" s="46">
        <f t="shared" si="5"/>
        <v>375990.14</v>
      </c>
      <c r="M115" s="46">
        <f t="shared" si="6"/>
        <v>375990.14</v>
      </c>
    </row>
    <row r="116" spans="1:13" ht="15.75">
      <c r="A116" s="62">
        <v>108</v>
      </c>
      <c r="B116" s="64" t="s">
        <v>449</v>
      </c>
      <c r="C116" s="65" t="s">
        <v>247</v>
      </c>
      <c r="D116" s="20" t="s">
        <v>450</v>
      </c>
      <c r="E116" s="12">
        <v>0</v>
      </c>
      <c r="F116" s="12">
        <v>181232.09</v>
      </c>
      <c r="G116" s="12">
        <v>181232.09</v>
      </c>
      <c r="H116" s="12">
        <v>0</v>
      </c>
      <c r="I116" s="12">
        <v>298433.40000000002</v>
      </c>
      <c r="J116" s="12">
        <v>298433.40000000002</v>
      </c>
      <c r="K116" s="46">
        <f t="shared" si="4"/>
        <v>0</v>
      </c>
      <c r="L116" s="46">
        <f t="shared" si="5"/>
        <v>479665.49</v>
      </c>
      <c r="M116" s="46">
        <f t="shared" si="6"/>
        <v>479665.49</v>
      </c>
    </row>
    <row r="117" spans="1:13" ht="15.75">
      <c r="A117" s="62">
        <v>109</v>
      </c>
      <c r="B117" s="64" t="s">
        <v>451</v>
      </c>
      <c r="C117" s="65" t="s">
        <v>250</v>
      </c>
      <c r="D117" s="20" t="s">
        <v>452</v>
      </c>
      <c r="E117" s="12">
        <v>147150.33000000002</v>
      </c>
      <c r="F117" s="12">
        <v>0</v>
      </c>
      <c r="G117" s="12">
        <v>147150.33000000002</v>
      </c>
      <c r="H117" s="12">
        <v>413060.87000000005</v>
      </c>
      <c r="I117" s="12">
        <v>0</v>
      </c>
      <c r="J117" s="12">
        <v>413060.87000000005</v>
      </c>
      <c r="K117" s="46">
        <f t="shared" si="4"/>
        <v>560211.20000000007</v>
      </c>
      <c r="L117" s="46">
        <f t="shared" si="5"/>
        <v>0</v>
      </c>
      <c r="M117" s="46">
        <f t="shared" si="6"/>
        <v>560211.20000000007</v>
      </c>
    </row>
    <row r="118" spans="1:13" ht="30.75">
      <c r="A118" s="62">
        <v>110</v>
      </c>
      <c r="B118" s="64" t="s">
        <v>453</v>
      </c>
      <c r="C118" s="65" t="s">
        <v>247</v>
      </c>
      <c r="D118" s="20" t="s">
        <v>454</v>
      </c>
      <c r="E118" s="12">
        <v>0</v>
      </c>
      <c r="F118" s="12">
        <v>523918.32999999996</v>
      </c>
      <c r="G118" s="12">
        <v>523918.32999999996</v>
      </c>
      <c r="H118" s="12">
        <v>0</v>
      </c>
      <c r="I118" s="12">
        <v>2072261.3000000003</v>
      </c>
      <c r="J118" s="12">
        <v>2072261.3000000003</v>
      </c>
      <c r="K118" s="46">
        <f t="shared" si="4"/>
        <v>0</v>
      </c>
      <c r="L118" s="46">
        <f t="shared" si="5"/>
        <v>2596179.6300000004</v>
      </c>
      <c r="M118" s="46">
        <f t="shared" si="6"/>
        <v>2596179.6300000004</v>
      </c>
    </row>
    <row r="119" spans="1:13" ht="30.75">
      <c r="A119" s="62">
        <v>111</v>
      </c>
      <c r="B119" s="64" t="s">
        <v>455</v>
      </c>
      <c r="C119" s="65" t="s">
        <v>247</v>
      </c>
      <c r="D119" s="20" t="s">
        <v>456</v>
      </c>
      <c r="E119" s="12">
        <v>0</v>
      </c>
      <c r="F119" s="12">
        <v>194261.47999999998</v>
      </c>
      <c r="G119" s="12">
        <v>194261.47999999998</v>
      </c>
      <c r="H119" s="12">
        <v>0</v>
      </c>
      <c r="I119" s="12">
        <v>556760.71</v>
      </c>
      <c r="J119" s="12">
        <v>556760.71</v>
      </c>
      <c r="K119" s="46">
        <f t="shared" si="4"/>
        <v>0</v>
      </c>
      <c r="L119" s="46">
        <f t="shared" si="5"/>
        <v>751022.19</v>
      </c>
      <c r="M119" s="46">
        <f t="shared" si="6"/>
        <v>751022.19</v>
      </c>
    </row>
    <row r="120" spans="1:13" ht="30.75">
      <c r="A120" s="62">
        <v>112</v>
      </c>
      <c r="B120" s="64" t="s">
        <v>457</v>
      </c>
      <c r="C120" s="64" t="s">
        <v>237</v>
      </c>
      <c r="D120" s="20" t="s">
        <v>458</v>
      </c>
      <c r="E120" s="12">
        <v>295755.62</v>
      </c>
      <c r="F120" s="12">
        <v>18097.370000000003</v>
      </c>
      <c r="G120" s="12">
        <v>313852.99</v>
      </c>
      <c r="H120" s="12">
        <v>765042.38</v>
      </c>
      <c r="I120" s="12">
        <v>227873.89</v>
      </c>
      <c r="J120" s="12">
        <v>992916.27</v>
      </c>
      <c r="K120" s="46">
        <f t="shared" si="4"/>
        <v>1060798</v>
      </c>
      <c r="L120" s="46">
        <f t="shared" si="5"/>
        <v>245971.26</v>
      </c>
      <c r="M120" s="46">
        <f t="shared" si="6"/>
        <v>1306769.26</v>
      </c>
    </row>
    <row r="121" spans="1:13" ht="15.75">
      <c r="A121" s="62">
        <v>113</v>
      </c>
      <c r="B121" s="64" t="s">
        <v>459</v>
      </c>
      <c r="C121" s="64" t="s">
        <v>237</v>
      </c>
      <c r="D121" s="20" t="s">
        <v>460</v>
      </c>
      <c r="E121" s="12">
        <v>477810.02</v>
      </c>
      <c r="F121" s="12">
        <v>47908.2</v>
      </c>
      <c r="G121" s="12">
        <v>525718.22</v>
      </c>
      <c r="H121" s="12">
        <v>1185971.83</v>
      </c>
      <c r="I121" s="12">
        <v>220252.69999999998</v>
      </c>
      <c r="J121" s="12">
        <v>1406224.53</v>
      </c>
      <c r="K121" s="46">
        <f t="shared" si="4"/>
        <v>1663781.85</v>
      </c>
      <c r="L121" s="46">
        <f t="shared" si="5"/>
        <v>268160.89999999997</v>
      </c>
      <c r="M121" s="46">
        <f t="shared" si="6"/>
        <v>1931942.75</v>
      </c>
    </row>
    <row r="122" spans="1:13" ht="15.75">
      <c r="A122" s="62">
        <v>114</v>
      </c>
      <c r="B122" s="64" t="s">
        <v>461</v>
      </c>
      <c r="C122" s="64" t="s">
        <v>264</v>
      </c>
      <c r="D122" s="20" t="s">
        <v>462</v>
      </c>
      <c r="E122" s="12">
        <v>190457.90000000002</v>
      </c>
      <c r="F122" s="12">
        <v>0</v>
      </c>
      <c r="G122" s="12">
        <v>190457.90000000002</v>
      </c>
      <c r="H122" s="12">
        <v>215266.7</v>
      </c>
      <c r="I122" s="12">
        <v>0</v>
      </c>
      <c r="J122" s="12">
        <v>215266.7</v>
      </c>
      <c r="K122" s="46">
        <f t="shared" si="4"/>
        <v>405724.60000000003</v>
      </c>
      <c r="L122" s="46">
        <f t="shared" si="5"/>
        <v>0</v>
      </c>
      <c r="M122" s="46">
        <f t="shared" si="6"/>
        <v>405724.60000000003</v>
      </c>
    </row>
    <row r="123" spans="1:13" ht="15.75">
      <c r="A123" s="62">
        <v>115</v>
      </c>
      <c r="B123" s="64" t="s">
        <v>463</v>
      </c>
      <c r="C123" s="64" t="s">
        <v>250</v>
      </c>
      <c r="D123" s="20" t="s">
        <v>464</v>
      </c>
      <c r="E123" s="12">
        <v>158299.69</v>
      </c>
      <c r="F123" s="12">
        <v>0</v>
      </c>
      <c r="G123" s="12">
        <v>158299.69</v>
      </c>
      <c r="H123" s="12">
        <v>297749.43</v>
      </c>
      <c r="I123" s="12">
        <v>0</v>
      </c>
      <c r="J123" s="12">
        <v>297749.43</v>
      </c>
      <c r="K123" s="46">
        <f t="shared" si="4"/>
        <v>456049.12</v>
      </c>
      <c r="L123" s="46">
        <f t="shared" si="5"/>
        <v>0</v>
      </c>
      <c r="M123" s="46">
        <f t="shared" si="6"/>
        <v>456049.12</v>
      </c>
    </row>
    <row r="124" spans="1:13" ht="15.75">
      <c r="A124" s="62">
        <v>116</v>
      </c>
      <c r="B124" s="64" t="s">
        <v>465</v>
      </c>
      <c r="C124" s="64" t="s">
        <v>250</v>
      </c>
      <c r="D124" s="20" t="s">
        <v>466</v>
      </c>
      <c r="E124" s="12">
        <v>419229.15</v>
      </c>
      <c r="F124" s="12">
        <v>0</v>
      </c>
      <c r="G124" s="12">
        <v>419229.15</v>
      </c>
      <c r="H124" s="12">
        <v>951512.72</v>
      </c>
      <c r="I124" s="12">
        <v>0</v>
      </c>
      <c r="J124" s="12">
        <v>951512.72</v>
      </c>
      <c r="K124" s="46">
        <f t="shared" si="4"/>
        <v>1370741.87</v>
      </c>
      <c r="L124" s="46">
        <f t="shared" si="5"/>
        <v>0</v>
      </c>
      <c r="M124" s="46">
        <f t="shared" si="6"/>
        <v>1370741.87</v>
      </c>
    </row>
    <row r="125" spans="1:13" ht="15.75">
      <c r="A125" s="62">
        <v>117</v>
      </c>
      <c r="B125" s="64" t="s">
        <v>467</v>
      </c>
      <c r="C125" s="64" t="s">
        <v>247</v>
      </c>
      <c r="D125" s="20" t="s">
        <v>468</v>
      </c>
      <c r="E125" s="12">
        <v>0</v>
      </c>
      <c r="F125" s="12">
        <v>233137.5</v>
      </c>
      <c r="G125" s="12">
        <v>233137.5</v>
      </c>
      <c r="H125" s="12">
        <v>0</v>
      </c>
      <c r="I125" s="12">
        <v>751233.41000000015</v>
      </c>
      <c r="J125" s="12">
        <v>751233.41000000015</v>
      </c>
      <c r="K125" s="46">
        <f t="shared" si="4"/>
        <v>0</v>
      </c>
      <c r="L125" s="46">
        <f t="shared" si="5"/>
        <v>984370.91000000015</v>
      </c>
      <c r="M125" s="46">
        <f t="shared" si="6"/>
        <v>984370.91000000015</v>
      </c>
    </row>
    <row r="126" spans="1:13" ht="15.75">
      <c r="A126" s="62">
        <v>118</v>
      </c>
      <c r="B126" s="64" t="s">
        <v>469</v>
      </c>
      <c r="C126" s="64" t="s">
        <v>247</v>
      </c>
      <c r="D126" s="64" t="s">
        <v>470</v>
      </c>
      <c r="E126" s="12">
        <v>0</v>
      </c>
      <c r="F126" s="12">
        <v>10145.5</v>
      </c>
      <c r="G126" s="12">
        <v>10145.5</v>
      </c>
      <c r="H126" s="12">
        <v>0</v>
      </c>
      <c r="I126" s="12">
        <v>31717.360000000001</v>
      </c>
      <c r="J126" s="12">
        <v>31717.360000000001</v>
      </c>
      <c r="K126" s="46">
        <f t="shared" si="4"/>
        <v>0</v>
      </c>
      <c r="L126" s="46">
        <f t="shared" si="5"/>
        <v>41862.86</v>
      </c>
      <c r="M126" s="46">
        <f t="shared" si="6"/>
        <v>41862.86</v>
      </c>
    </row>
    <row r="127" spans="1:13" ht="15.75">
      <c r="A127" s="62">
        <v>119</v>
      </c>
      <c r="B127" s="64" t="s">
        <v>471</v>
      </c>
      <c r="C127" s="64" t="s">
        <v>247</v>
      </c>
      <c r="D127" s="64" t="s">
        <v>472</v>
      </c>
      <c r="E127" s="12">
        <v>0</v>
      </c>
      <c r="F127" s="12">
        <v>548931.1</v>
      </c>
      <c r="G127" s="12">
        <v>548931.1</v>
      </c>
      <c r="H127" s="12">
        <v>0</v>
      </c>
      <c r="I127" s="12">
        <v>1157190.5349999999</v>
      </c>
      <c r="J127" s="12">
        <v>1157190.5349999999</v>
      </c>
      <c r="K127" s="46">
        <f t="shared" si="4"/>
        <v>0</v>
      </c>
      <c r="L127" s="46">
        <f t="shared" si="5"/>
        <v>1706121.6349999998</v>
      </c>
      <c r="M127" s="46">
        <f t="shared" si="6"/>
        <v>1706121.6349999998</v>
      </c>
    </row>
    <row r="128" spans="1:13" ht="15.75">
      <c r="A128" s="62">
        <v>120</v>
      </c>
      <c r="B128" s="64" t="s">
        <v>473</v>
      </c>
      <c r="C128" s="64" t="s">
        <v>247</v>
      </c>
      <c r="D128" s="64" t="s">
        <v>474</v>
      </c>
      <c r="E128" s="12">
        <v>0</v>
      </c>
      <c r="F128" s="12">
        <v>342512</v>
      </c>
      <c r="G128" s="12">
        <v>342512</v>
      </c>
      <c r="H128" s="12">
        <v>0</v>
      </c>
      <c r="I128" s="12">
        <v>921816.54999999993</v>
      </c>
      <c r="J128" s="12">
        <v>921816.54999999993</v>
      </c>
      <c r="K128" s="46">
        <f t="shared" si="4"/>
        <v>0</v>
      </c>
      <c r="L128" s="46">
        <f t="shared" si="5"/>
        <v>1264328.5499999998</v>
      </c>
      <c r="M128" s="46">
        <f t="shared" si="6"/>
        <v>1264328.5499999998</v>
      </c>
    </row>
    <row r="129" spans="1:13" ht="15.75">
      <c r="A129" s="62">
        <v>121</v>
      </c>
      <c r="B129" s="64" t="s">
        <v>475</v>
      </c>
      <c r="C129" s="64" t="s">
        <v>247</v>
      </c>
      <c r="D129" s="64" t="s">
        <v>476</v>
      </c>
      <c r="E129" s="12">
        <v>0</v>
      </c>
      <c r="F129" s="12">
        <v>282132</v>
      </c>
      <c r="G129" s="12">
        <v>282132</v>
      </c>
      <c r="H129" s="12">
        <v>0</v>
      </c>
      <c r="I129" s="12">
        <v>675780.29</v>
      </c>
      <c r="J129" s="12">
        <v>675780.29</v>
      </c>
      <c r="K129" s="46">
        <f t="shared" si="4"/>
        <v>0</v>
      </c>
      <c r="L129" s="46">
        <f t="shared" si="5"/>
        <v>957912.29</v>
      </c>
      <c r="M129" s="46">
        <f t="shared" si="6"/>
        <v>957912.29</v>
      </c>
    </row>
    <row r="130" spans="1:13" ht="15.75">
      <c r="A130" s="62">
        <v>122</v>
      </c>
      <c r="B130" s="64" t="s">
        <v>477</v>
      </c>
      <c r="C130" s="64" t="s">
        <v>247</v>
      </c>
      <c r="D130" s="64" t="s">
        <v>478</v>
      </c>
      <c r="E130" s="12">
        <v>0</v>
      </c>
      <c r="F130" s="12">
        <v>148406.82</v>
      </c>
      <c r="G130" s="12">
        <v>148406.82</v>
      </c>
      <c r="H130" s="12">
        <v>0</v>
      </c>
      <c r="I130" s="12">
        <v>865304.85000000009</v>
      </c>
      <c r="J130" s="12">
        <v>865304.85000000009</v>
      </c>
      <c r="K130" s="46">
        <f t="shared" si="4"/>
        <v>0</v>
      </c>
      <c r="L130" s="46">
        <f t="shared" si="5"/>
        <v>1013711.6700000002</v>
      </c>
      <c r="M130" s="46">
        <f t="shared" si="6"/>
        <v>1013711.6700000002</v>
      </c>
    </row>
    <row r="131" spans="1:13" ht="15.75">
      <c r="A131" s="62">
        <v>123</v>
      </c>
      <c r="B131" s="64" t="s">
        <v>479</v>
      </c>
      <c r="C131" s="64" t="s">
        <v>250</v>
      </c>
      <c r="D131" s="64" t="s">
        <v>480</v>
      </c>
      <c r="E131" s="12">
        <v>273665.29000000004</v>
      </c>
      <c r="F131" s="12">
        <v>0</v>
      </c>
      <c r="G131" s="12">
        <v>273665.29000000004</v>
      </c>
      <c r="H131" s="12">
        <v>680377.28999999992</v>
      </c>
      <c r="I131" s="12">
        <v>0</v>
      </c>
      <c r="J131" s="12">
        <v>680377.28999999992</v>
      </c>
      <c r="K131" s="46">
        <f t="shared" si="4"/>
        <v>954042.58</v>
      </c>
      <c r="L131" s="46">
        <f t="shared" si="5"/>
        <v>0</v>
      </c>
      <c r="M131" s="46">
        <f t="shared" si="6"/>
        <v>954042.58</v>
      </c>
    </row>
    <row r="132" spans="1:13" ht="15.75">
      <c r="A132" s="62">
        <v>124</v>
      </c>
      <c r="B132" s="64" t="s">
        <v>481</v>
      </c>
      <c r="C132" s="64" t="s">
        <v>237</v>
      </c>
      <c r="D132" s="64" t="s">
        <v>482</v>
      </c>
      <c r="E132" s="12">
        <v>444837.48000000004</v>
      </c>
      <c r="F132" s="12">
        <v>0</v>
      </c>
      <c r="G132" s="12">
        <v>444837.48000000004</v>
      </c>
      <c r="H132" s="12">
        <v>669825.31999999995</v>
      </c>
      <c r="I132" s="12">
        <v>543797.11</v>
      </c>
      <c r="J132" s="12">
        <v>1213622.43</v>
      </c>
      <c r="K132" s="46">
        <f t="shared" si="4"/>
        <v>1114662.8</v>
      </c>
      <c r="L132" s="46">
        <f t="shared" si="5"/>
        <v>543797.11</v>
      </c>
      <c r="M132" s="46">
        <f t="shared" si="6"/>
        <v>1658459.91</v>
      </c>
    </row>
    <row r="133" spans="1:13" ht="30.75">
      <c r="A133" s="62">
        <v>125</v>
      </c>
      <c r="B133" s="64" t="s">
        <v>483</v>
      </c>
      <c r="C133" s="64" t="s">
        <v>250</v>
      </c>
      <c r="D133" s="20" t="s">
        <v>484</v>
      </c>
      <c r="E133" s="12">
        <v>312694.38</v>
      </c>
      <c r="F133" s="12">
        <v>0</v>
      </c>
      <c r="G133" s="12">
        <v>312694.38</v>
      </c>
      <c r="H133" s="12">
        <v>651333.52999999991</v>
      </c>
      <c r="I133" s="12">
        <v>0</v>
      </c>
      <c r="J133" s="12">
        <v>651333.52999999991</v>
      </c>
      <c r="K133" s="46">
        <f t="shared" si="4"/>
        <v>964027.90999999992</v>
      </c>
      <c r="L133" s="46">
        <f t="shared" si="5"/>
        <v>0</v>
      </c>
      <c r="M133" s="46">
        <f t="shared" si="6"/>
        <v>964027.90999999992</v>
      </c>
    </row>
    <row r="134" spans="1:13" s="49" customFormat="1" ht="15.75">
      <c r="A134" s="62">
        <v>126</v>
      </c>
      <c r="B134" s="69" t="s">
        <v>485</v>
      </c>
      <c r="C134" s="69" t="s">
        <v>250</v>
      </c>
      <c r="D134" s="69" t="s">
        <v>486</v>
      </c>
      <c r="E134" s="17"/>
      <c r="F134" s="17"/>
      <c r="G134" s="17"/>
      <c r="H134" s="17">
        <v>234166.09999999998</v>
      </c>
      <c r="I134" s="17">
        <v>0</v>
      </c>
      <c r="J134" s="17">
        <v>234166.09999999998</v>
      </c>
      <c r="K134" s="68">
        <f t="shared" si="4"/>
        <v>234166.09999999998</v>
      </c>
      <c r="L134" s="68">
        <f t="shared" si="5"/>
        <v>0</v>
      </c>
      <c r="M134" s="68">
        <f t="shared" si="6"/>
        <v>234166.09999999998</v>
      </c>
    </row>
    <row r="135" spans="1:13" ht="30.75">
      <c r="A135" s="62">
        <v>127</v>
      </c>
      <c r="B135" s="64" t="s">
        <v>487</v>
      </c>
      <c r="C135" s="64" t="s">
        <v>250</v>
      </c>
      <c r="D135" s="20" t="s">
        <v>488</v>
      </c>
      <c r="E135" s="12">
        <v>405373.22</v>
      </c>
      <c r="F135" s="12">
        <v>0</v>
      </c>
      <c r="G135" s="12">
        <v>405373.22</v>
      </c>
      <c r="H135" s="12">
        <v>835681.03</v>
      </c>
      <c r="I135" s="12">
        <v>0</v>
      </c>
      <c r="J135" s="12">
        <v>835681.03</v>
      </c>
      <c r="K135" s="46">
        <f t="shared" si="4"/>
        <v>1241054.25</v>
      </c>
      <c r="L135" s="46">
        <f t="shared" si="5"/>
        <v>0</v>
      </c>
      <c r="M135" s="46">
        <f t="shared" si="6"/>
        <v>1241054.25</v>
      </c>
    </row>
    <row r="136" spans="1:13" s="49" customFormat="1" ht="30.75">
      <c r="A136" s="62">
        <v>128</v>
      </c>
      <c r="B136" s="69" t="s">
        <v>489</v>
      </c>
      <c r="C136" s="69" t="s">
        <v>250</v>
      </c>
      <c r="D136" s="66" t="s">
        <v>490</v>
      </c>
      <c r="E136" s="17"/>
      <c r="F136" s="17"/>
      <c r="G136" s="17"/>
      <c r="H136" s="17">
        <v>229309.12</v>
      </c>
      <c r="I136" s="17">
        <v>0</v>
      </c>
      <c r="J136" s="17">
        <v>229309.12</v>
      </c>
      <c r="K136" s="68">
        <f t="shared" si="4"/>
        <v>229309.12</v>
      </c>
      <c r="L136" s="68">
        <f t="shared" si="5"/>
        <v>0</v>
      </c>
      <c r="M136" s="68">
        <f t="shared" si="6"/>
        <v>229309.12</v>
      </c>
    </row>
    <row r="137" spans="1:13" ht="15.75">
      <c r="A137" s="62">
        <v>129</v>
      </c>
      <c r="B137" s="64" t="s">
        <v>491</v>
      </c>
      <c r="C137" s="64" t="s">
        <v>250</v>
      </c>
      <c r="D137" s="20" t="s">
        <v>492</v>
      </c>
      <c r="E137" s="12">
        <v>175774.78</v>
      </c>
      <c r="F137" s="12">
        <v>0</v>
      </c>
      <c r="G137" s="12">
        <v>175774.78</v>
      </c>
      <c r="H137" s="12">
        <v>426781.89</v>
      </c>
      <c r="I137" s="12">
        <v>0</v>
      </c>
      <c r="J137" s="12">
        <v>426781.89</v>
      </c>
      <c r="K137" s="46">
        <f t="shared" si="4"/>
        <v>602556.67000000004</v>
      </c>
      <c r="L137" s="46">
        <f t="shared" si="5"/>
        <v>0</v>
      </c>
      <c r="M137" s="46">
        <f t="shared" si="6"/>
        <v>602556.67000000004</v>
      </c>
    </row>
    <row r="138" spans="1:13" ht="15.75">
      <c r="A138" s="62">
        <v>130</v>
      </c>
      <c r="B138" s="64" t="s">
        <v>493</v>
      </c>
      <c r="C138" s="64" t="s">
        <v>250</v>
      </c>
      <c r="D138" s="20" t="s">
        <v>494</v>
      </c>
      <c r="E138" s="12">
        <v>125129.22</v>
      </c>
      <c r="F138" s="12">
        <v>0</v>
      </c>
      <c r="G138" s="12">
        <v>125129.22</v>
      </c>
      <c r="H138" s="12">
        <v>389642.5</v>
      </c>
      <c r="I138" s="12">
        <v>0</v>
      </c>
      <c r="J138" s="12">
        <v>389642.5</v>
      </c>
      <c r="K138" s="46">
        <f t="shared" ref="K138:K159" si="7">E138+H138</f>
        <v>514771.72</v>
      </c>
      <c r="L138" s="46">
        <f t="shared" ref="L138:L159" si="8">F138+I138</f>
        <v>0</v>
      </c>
      <c r="M138" s="46">
        <f t="shared" ref="M138:M159" si="9">G138+J138</f>
        <v>514771.72</v>
      </c>
    </row>
    <row r="139" spans="1:13" ht="15.75">
      <c r="A139" s="62">
        <v>131</v>
      </c>
      <c r="B139" s="64" t="s">
        <v>495</v>
      </c>
      <c r="C139" s="64" t="s">
        <v>237</v>
      </c>
      <c r="D139" s="64" t="s">
        <v>496</v>
      </c>
      <c r="E139" s="12">
        <v>200002.69</v>
      </c>
      <c r="F139" s="12">
        <v>31621.3</v>
      </c>
      <c r="G139" s="12">
        <v>231623.99</v>
      </c>
      <c r="H139" s="12">
        <v>556098.22</v>
      </c>
      <c r="I139" s="12">
        <v>168807.67</v>
      </c>
      <c r="J139" s="12">
        <v>724905.89</v>
      </c>
      <c r="K139" s="46">
        <f t="shared" si="7"/>
        <v>756100.90999999992</v>
      </c>
      <c r="L139" s="46">
        <f t="shared" si="8"/>
        <v>200428.97</v>
      </c>
      <c r="M139" s="46">
        <f t="shared" si="9"/>
        <v>956529.88</v>
      </c>
    </row>
    <row r="140" spans="1:13" s="49" customFormat="1" ht="15.75">
      <c r="A140" s="62">
        <v>132</v>
      </c>
      <c r="B140" s="69" t="s">
        <v>497</v>
      </c>
      <c r="C140" s="69" t="s">
        <v>250</v>
      </c>
      <c r="D140" s="66" t="s">
        <v>498</v>
      </c>
      <c r="E140" s="17"/>
      <c r="F140" s="17"/>
      <c r="G140" s="17"/>
      <c r="H140" s="17">
        <v>239687.25</v>
      </c>
      <c r="I140" s="17">
        <v>0</v>
      </c>
      <c r="J140" s="17">
        <v>239687.25</v>
      </c>
      <c r="K140" s="68">
        <f t="shared" si="7"/>
        <v>239687.25</v>
      </c>
      <c r="L140" s="68">
        <f t="shared" si="8"/>
        <v>0</v>
      </c>
      <c r="M140" s="68">
        <f t="shared" si="9"/>
        <v>239687.25</v>
      </c>
    </row>
    <row r="141" spans="1:13" ht="15.75" customHeight="1">
      <c r="A141" s="62">
        <v>133</v>
      </c>
      <c r="B141" s="64" t="s">
        <v>499</v>
      </c>
      <c r="C141" s="64" t="s">
        <v>250</v>
      </c>
      <c r="D141" s="20" t="s">
        <v>500</v>
      </c>
      <c r="E141" s="12">
        <v>15076.83</v>
      </c>
      <c r="F141" s="12">
        <v>0</v>
      </c>
      <c r="G141" s="12">
        <v>15076.83</v>
      </c>
      <c r="H141" s="12">
        <v>322087.82</v>
      </c>
      <c r="I141" s="12">
        <v>0</v>
      </c>
      <c r="J141" s="12">
        <v>322087.82</v>
      </c>
      <c r="K141" s="46">
        <f t="shared" si="7"/>
        <v>337164.65</v>
      </c>
      <c r="L141" s="46">
        <f t="shared" si="8"/>
        <v>0</v>
      </c>
      <c r="M141" s="46">
        <f t="shared" si="9"/>
        <v>337164.65</v>
      </c>
    </row>
    <row r="142" spans="1:13" ht="15.75">
      <c r="A142" s="62">
        <v>134</v>
      </c>
      <c r="B142" s="64" t="s">
        <v>501</v>
      </c>
      <c r="C142" s="64" t="s">
        <v>250</v>
      </c>
      <c r="D142" s="20" t="s">
        <v>502</v>
      </c>
      <c r="E142" s="12">
        <v>266124.27</v>
      </c>
      <c r="F142" s="12">
        <v>0</v>
      </c>
      <c r="G142" s="12">
        <v>266124.27</v>
      </c>
      <c r="H142" s="12">
        <v>657572.68999999994</v>
      </c>
      <c r="I142" s="12">
        <v>0</v>
      </c>
      <c r="J142" s="12">
        <v>657572.68999999994</v>
      </c>
      <c r="K142" s="46">
        <f t="shared" si="7"/>
        <v>923696.96</v>
      </c>
      <c r="L142" s="46">
        <f t="shared" si="8"/>
        <v>0</v>
      </c>
      <c r="M142" s="46">
        <f t="shared" si="9"/>
        <v>923696.96</v>
      </c>
    </row>
    <row r="143" spans="1:13" ht="15.75">
      <c r="A143" s="62">
        <v>135</v>
      </c>
      <c r="B143" s="64" t="s">
        <v>503</v>
      </c>
      <c r="C143" s="64" t="s">
        <v>250</v>
      </c>
      <c r="D143" s="20" t="s">
        <v>504</v>
      </c>
      <c r="E143" s="12">
        <v>55646.31</v>
      </c>
      <c r="F143" s="12">
        <v>0</v>
      </c>
      <c r="G143" s="12">
        <v>55646.31</v>
      </c>
      <c r="H143" s="12">
        <v>384012.31</v>
      </c>
      <c r="I143" s="12">
        <v>0</v>
      </c>
      <c r="J143" s="12">
        <v>384012.31</v>
      </c>
      <c r="K143" s="46">
        <f t="shared" si="7"/>
        <v>439658.62</v>
      </c>
      <c r="L143" s="46">
        <f t="shared" si="8"/>
        <v>0</v>
      </c>
      <c r="M143" s="46">
        <f t="shared" si="9"/>
        <v>439658.62</v>
      </c>
    </row>
    <row r="144" spans="1:13" ht="15.75">
      <c r="A144" s="62">
        <v>136</v>
      </c>
      <c r="B144" s="64" t="s">
        <v>505</v>
      </c>
      <c r="C144" s="64" t="s">
        <v>250</v>
      </c>
      <c r="D144" s="20" t="s">
        <v>506</v>
      </c>
      <c r="E144" s="12">
        <v>126919.15</v>
      </c>
      <c r="F144" s="12">
        <v>0</v>
      </c>
      <c r="G144" s="12">
        <v>126919.15</v>
      </c>
      <c r="H144" s="12">
        <v>414457.27</v>
      </c>
      <c r="I144" s="12">
        <v>0</v>
      </c>
      <c r="J144" s="12">
        <v>414457.27</v>
      </c>
      <c r="K144" s="46">
        <f t="shared" si="7"/>
        <v>541376.42000000004</v>
      </c>
      <c r="L144" s="46">
        <f t="shared" si="8"/>
        <v>0</v>
      </c>
      <c r="M144" s="46">
        <f t="shared" si="9"/>
        <v>541376.42000000004</v>
      </c>
    </row>
    <row r="145" spans="1:13" ht="30.75">
      <c r="A145" s="62">
        <v>137</v>
      </c>
      <c r="B145" s="64" t="s">
        <v>507</v>
      </c>
      <c r="C145" s="64" t="s">
        <v>250</v>
      </c>
      <c r="D145" s="20" t="s">
        <v>508</v>
      </c>
      <c r="E145" s="12">
        <v>326867.90000000002</v>
      </c>
      <c r="F145" s="12">
        <v>0</v>
      </c>
      <c r="G145" s="12">
        <v>326867.90000000002</v>
      </c>
      <c r="H145" s="12">
        <v>683749.77</v>
      </c>
      <c r="I145" s="12">
        <v>0</v>
      </c>
      <c r="J145" s="12">
        <v>683749.77</v>
      </c>
      <c r="K145" s="46">
        <f t="shared" si="7"/>
        <v>1010617.67</v>
      </c>
      <c r="L145" s="46">
        <f t="shared" si="8"/>
        <v>0</v>
      </c>
      <c r="M145" s="46">
        <f t="shared" si="9"/>
        <v>1010617.67</v>
      </c>
    </row>
    <row r="146" spans="1:13" ht="15.75">
      <c r="A146" s="62">
        <v>138</v>
      </c>
      <c r="B146" s="64" t="s">
        <v>509</v>
      </c>
      <c r="C146" s="64" t="s">
        <v>264</v>
      </c>
      <c r="D146" s="20" t="s">
        <v>510</v>
      </c>
      <c r="E146" s="12">
        <v>37909.910000000003</v>
      </c>
      <c r="F146" s="12">
        <v>0</v>
      </c>
      <c r="G146" s="12">
        <v>37909.910000000003</v>
      </c>
      <c r="H146" s="12">
        <v>208588.19</v>
      </c>
      <c r="I146" s="12">
        <v>0</v>
      </c>
      <c r="J146" s="12">
        <v>208588.19</v>
      </c>
      <c r="K146" s="46">
        <f t="shared" si="7"/>
        <v>246498.1</v>
      </c>
      <c r="L146" s="46">
        <f t="shared" si="8"/>
        <v>0</v>
      </c>
      <c r="M146" s="46">
        <f t="shared" si="9"/>
        <v>246498.1</v>
      </c>
    </row>
    <row r="147" spans="1:13" ht="15.75">
      <c r="A147" s="62">
        <v>139</v>
      </c>
      <c r="B147" s="64" t="s">
        <v>511</v>
      </c>
      <c r="C147" s="64" t="s">
        <v>247</v>
      </c>
      <c r="D147" s="20" t="s">
        <v>512</v>
      </c>
      <c r="E147" s="12">
        <v>0</v>
      </c>
      <c r="F147" s="12">
        <v>31961.269999999997</v>
      </c>
      <c r="G147" s="12">
        <v>31961.269999999997</v>
      </c>
      <c r="H147" s="12">
        <v>0</v>
      </c>
      <c r="I147" s="12">
        <v>211929.49</v>
      </c>
      <c r="J147" s="12">
        <v>211929.49</v>
      </c>
      <c r="K147" s="46">
        <f t="shared" si="7"/>
        <v>0</v>
      </c>
      <c r="L147" s="46">
        <f t="shared" si="8"/>
        <v>243890.75999999998</v>
      </c>
      <c r="M147" s="46">
        <f t="shared" si="9"/>
        <v>243890.75999999998</v>
      </c>
    </row>
    <row r="148" spans="1:13" ht="30.75">
      <c r="A148" s="62">
        <v>140</v>
      </c>
      <c r="B148" s="64" t="s">
        <v>513</v>
      </c>
      <c r="C148" s="64" t="s">
        <v>247</v>
      </c>
      <c r="D148" s="20" t="s">
        <v>514</v>
      </c>
      <c r="E148" s="12">
        <v>0</v>
      </c>
      <c r="F148" s="12">
        <v>264660.74</v>
      </c>
      <c r="G148" s="12">
        <v>264660.74</v>
      </c>
      <c r="H148" s="12">
        <v>0</v>
      </c>
      <c r="I148" s="12">
        <v>569748.57999999996</v>
      </c>
      <c r="J148" s="12">
        <v>569748.57999999996</v>
      </c>
      <c r="K148" s="46">
        <f t="shared" si="7"/>
        <v>0</v>
      </c>
      <c r="L148" s="46">
        <f t="shared" si="8"/>
        <v>834409.32</v>
      </c>
      <c r="M148" s="46">
        <f t="shared" si="9"/>
        <v>834409.32</v>
      </c>
    </row>
    <row r="149" spans="1:13" ht="15.75">
      <c r="A149" s="62">
        <v>141</v>
      </c>
      <c r="B149" s="64" t="s">
        <v>515</v>
      </c>
      <c r="C149" s="64" t="s">
        <v>250</v>
      </c>
      <c r="D149" s="20" t="s">
        <v>516</v>
      </c>
      <c r="E149" s="12">
        <v>228812.26</v>
      </c>
      <c r="F149" s="12">
        <v>0</v>
      </c>
      <c r="G149" s="12">
        <v>228812.26</v>
      </c>
      <c r="H149" s="12">
        <v>517956.82</v>
      </c>
      <c r="I149" s="12">
        <v>0</v>
      </c>
      <c r="J149" s="12">
        <v>517956.82</v>
      </c>
      <c r="K149" s="46">
        <f t="shared" si="7"/>
        <v>746769.08000000007</v>
      </c>
      <c r="L149" s="46">
        <f t="shared" si="8"/>
        <v>0</v>
      </c>
      <c r="M149" s="46">
        <f t="shared" si="9"/>
        <v>746769.08000000007</v>
      </c>
    </row>
    <row r="150" spans="1:13" ht="15.75">
      <c r="A150" s="62">
        <v>142</v>
      </c>
      <c r="B150" s="64" t="s">
        <v>517</v>
      </c>
      <c r="C150" s="64" t="s">
        <v>250</v>
      </c>
      <c r="D150" s="20" t="s">
        <v>518</v>
      </c>
      <c r="E150" s="12">
        <v>108550.19</v>
      </c>
      <c r="F150" s="12">
        <v>0</v>
      </c>
      <c r="G150" s="12">
        <v>108550.19</v>
      </c>
      <c r="H150" s="12">
        <v>308965.28999999998</v>
      </c>
      <c r="I150" s="12">
        <v>0</v>
      </c>
      <c r="J150" s="12">
        <v>308965.28999999998</v>
      </c>
      <c r="K150" s="46">
        <f t="shared" si="7"/>
        <v>417515.48</v>
      </c>
      <c r="L150" s="46">
        <f t="shared" si="8"/>
        <v>0</v>
      </c>
      <c r="M150" s="46">
        <f t="shared" si="9"/>
        <v>417515.48</v>
      </c>
    </row>
    <row r="151" spans="1:13" ht="15.75">
      <c r="A151" s="62">
        <v>143</v>
      </c>
      <c r="B151" s="64" t="s">
        <v>519</v>
      </c>
      <c r="C151" s="64" t="s">
        <v>250</v>
      </c>
      <c r="D151" s="20" t="s">
        <v>520</v>
      </c>
      <c r="E151" s="12">
        <v>208586.99</v>
      </c>
      <c r="F151" s="12">
        <v>0</v>
      </c>
      <c r="G151" s="12">
        <v>208586.99</v>
      </c>
      <c r="H151" s="12">
        <v>410765.75</v>
      </c>
      <c r="I151" s="12">
        <v>0</v>
      </c>
      <c r="J151" s="12">
        <v>410765.75</v>
      </c>
      <c r="K151" s="46">
        <f t="shared" si="7"/>
        <v>619352.74</v>
      </c>
      <c r="L151" s="46">
        <f t="shared" si="8"/>
        <v>0</v>
      </c>
      <c r="M151" s="46">
        <f t="shared" si="9"/>
        <v>619352.74</v>
      </c>
    </row>
    <row r="152" spans="1:13" ht="15.75">
      <c r="A152" s="62">
        <v>144</v>
      </c>
      <c r="B152" s="64" t="s">
        <v>521</v>
      </c>
      <c r="C152" s="64" t="s">
        <v>247</v>
      </c>
      <c r="D152" s="20" t="s">
        <v>522</v>
      </c>
      <c r="E152" s="12">
        <v>0</v>
      </c>
      <c r="F152" s="12">
        <v>13486.369999999999</v>
      </c>
      <c r="G152" s="12">
        <v>13486.369999999999</v>
      </c>
      <c r="H152" s="12">
        <v>0</v>
      </c>
      <c r="I152" s="12">
        <v>52648.75</v>
      </c>
      <c r="J152" s="12">
        <v>52648.75</v>
      </c>
      <c r="K152" s="46">
        <f t="shared" si="7"/>
        <v>0</v>
      </c>
      <c r="L152" s="46">
        <f t="shared" si="8"/>
        <v>66135.12</v>
      </c>
      <c r="M152" s="46">
        <f t="shared" si="9"/>
        <v>66135.12</v>
      </c>
    </row>
    <row r="153" spans="1:13" ht="15.75">
      <c r="A153" s="62">
        <v>145</v>
      </c>
      <c r="B153" s="64" t="s">
        <v>523</v>
      </c>
      <c r="C153" s="64" t="s">
        <v>250</v>
      </c>
      <c r="D153" s="20" t="s">
        <v>524</v>
      </c>
      <c r="E153" s="12">
        <v>0</v>
      </c>
      <c r="F153" s="12">
        <v>2066.15</v>
      </c>
      <c r="G153" s="12">
        <v>2066.15</v>
      </c>
      <c r="H153" s="12">
        <v>489133.67000000004</v>
      </c>
      <c r="I153" s="12">
        <v>0</v>
      </c>
      <c r="J153" s="12">
        <v>489133.67000000004</v>
      </c>
      <c r="K153" s="46">
        <f t="shared" si="7"/>
        <v>489133.67000000004</v>
      </c>
      <c r="L153" s="46">
        <f t="shared" si="8"/>
        <v>2066.15</v>
      </c>
      <c r="M153" s="46">
        <f t="shared" si="9"/>
        <v>491199.82000000007</v>
      </c>
    </row>
    <row r="154" spans="1:13" s="49" customFormat="1" ht="15.75">
      <c r="A154" s="62">
        <v>146</v>
      </c>
      <c r="B154" s="69" t="s">
        <v>525</v>
      </c>
      <c r="C154" s="69" t="s">
        <v>250</v>
      </c>
      <c r="D154" s="66" t="s">
        <v>526</v>
      </c>
      <c r="E154" s="17"/>
      <c r="F154" s="17"/>
      <c r="G154" s="17"/>
      <c r="H154" s="17">
        <v>628181.64</v>
      </c>
      <c r="I154" s="17">
        <v>0</v>
      </c>
      <c r="J154" s="17">
        <v>628181.64</v>
      </c>
      <c r="K154" s="68">
        <f t="shared" si="7"/>
        <v>628181.64</v>
      </c>
      <c r="L154" s="68">
        <f t="shared" si="8"/>
        <v>0</v>
      </c>
      <c r="M154" s="68">
        <f t="shared" si="9"/>
        <v>628181.64</v>
      </c>
    </row>
    <row r="155" spans="1:13" s="49" customFormat="1" ht="15.75">
      <c r="A155" s="62">
        <v>147</v>
      </c>
      <c r="B155" s="69" t="s">
        <v>527</v>
      </c>
      <c r="C155" s="69" t="s">
        <v>250</v>
      </c>
      <c r="D155" s="69" t="s">
        <v>528</v>
      </c>
      <c r="E155" s="17"/>
      <c r="F155" s="17"/>
      <c r="G155" s="17"/>
      <c r="H155" s="17">
        <v>397088.98</v>
      </c>
      <c r="I155" s="17">
        <v>0</v>
      </c>
      <c r="J155" s="17">
        <v>397088.98</v>
      </c>
      <c r="K155" s="68">
        <f t="shared" si="7"/>
        <v>397088.98</v>
      </c>
      <c r="L155" s="68">
        <f t="shared" si="8"/>
        <v>0</v>
      </c>
      <c r="M155" s="68">
        <f t="shared" si="9"/>
        <v>397088.98</v>
      </c>
    </row>
    <row r="156" spans="1:13" s="49" customFormat="1" ht="15.75">
      <c r="A156" s="62">
        <v>148</v>
      </c>
      <c r="B156" s="69" t="s">
        <v>529</v>
      </c>
      <c r="C156" s="69" t="s">
        <v>264</v>
      </c>
      <c r="D156" s="66" t="s">
        <v>530</v>
      </c>
      <c r="E156" s="17"/>
      <c r="F156" s="17"/>
      <c r="G156" s="17"/>
      <c r="H156" s="17">
        <v>20432.060000000001</v>
      </c>
      <c r="I156" s="17">
        <v>0</v>
      </c>
      <c r="J156" s="17">
        <v>20432.060000000001</v>
      </c>
      <c r="K156" s="68">
        <f t="shared" si="7"/>
        <v>20432.060000000001</v>
      </c>
      <c r="L156" s="68">
        <f t="shared" si="8"/>
        <v>0</v>
      </c>
      <c r="M156" s="68">
        <f t="shared" si="9"/>
        <v>20432.060000000001</v>
      </c>
    </row>
    <row r="157" spans="1:13" s="49" customFormat="1" ht="15.75">
      <c r="A157" s="62">
        <v>149</v>
      </c>
      <c r="B157" s="69" t="s">
        <v>531</v>
      </c>
      <c r="C157" s="69" t="s">
        <v>247</v>
      </c>
      <c r="D157" s="66" t="s">
        <v>532</v>
      </c>
      <c r="E157" s="17"/>
      <c r="F157" s="17"/>
      <c r="G157" s="17"/>
      <c r="H157" s="17">
        <v>0</v>
      </c>
      <c r="I157" s="17">
        <v>261961.51</v>
      </c>
      <c r="J157" s="17">
        <v>261961.51</v>
      </c>
      <c r="K157" s="68">
        <f t="shared" si="7"/>
        <v>0</v>
      </c>
      <c r="L157" s="68">
        <f t="shared" si="8"/>
        <v>261961.51</v>
      </c>
      <c r="M157" s="68">
        <f t="shared" si="9"/>
        <v>261961.51</v>
      </c>
    </row>
    <row r="158" spans="1:13" s="49" customFormat="1" ht="30.75">
      <c r="A158" s="62">
        <v>150</v>
      </c>
      <c r="B158" s="69" t="s">
        <v>533</v>
      </c>
      <c r="C158" s="69" t="s">
        <v>320</v>
      </c>
      <c r="D158" s="66" t="s">
        <v>534</v>
      </c>
      <c r="E158" s="17"/>
      <c r="F158" s="17"/>
      <c r="G158" s="17"/>
      <c r="H158" s="17">
        <v>6511.98</v>
      </c>
      <c r="I158" s="17">
        <v>21603.01</v>
      </c>
      <c r="J158" s="17">
        <v>28114.989999999998</v>
      </c>
      <c r="K158" s="68">
        <f t="shared" si="7"/>
        <v>6511.98</v>
      </c>
      <c r="L158" s="68">
        <f t="shared" si="8"/>
        <v>21603.01</v>
      </c>
      <c r="M158" s="68">
        <f t="shared" si="9"/>
        <v>28114.989999999998</v>
      </c>
    </row>
    <row r="159" spans="1:13" s="49" customFormat="1" ht="15.75">
      <c r="A159" s="62">
        <v>151</v>
      </c>
      <c r="B159" s="69" t="s">
        <v>535</v>
      </c>
      <c r="C159" s="69" t="s">
        <v>247</v>
      </c>
      <c r="D159" s="66" t="s">
        <v>536</v>
      </c>
      <c r="E159" s="17"/>
      <c r="F159" s="17"/>
      <c r="G159" s="17"/>
      <c r="H159" s="17">
        <v>0</v>
      </c>
      <c r="I159" s="17">
        <v>117971.72</v>
      </c>
      <c r="J159" s="17">
        <v>117971.72</v>
      </c>
      <c r="K159" s="68">
        <f t="shared" si="7"/>
        <v>0</v>
      </c>
      <c r="L159" s="68">
        <f t="shared" si="8"/>
        <v>117971.72</v>
      </c>
      <c r="M159" s="68">
        <f t="shared" si="9"/>
        <v>117971.72</v>
      </c>
    </row>
    <row r="160" spans="1:13" s="51" customFormat="1" ht="33" customHeight="1">
      <c r="A160" s="82" t="s">
        <v>537</v>
      </c>
      <c r="B160" s="82"/>
      <c r="C160" s="82"/>
      <c r="D160" s="82"/>
      <c r="E160" s="22">
        <f>SUM(E9:E159)</f>
        <v>40445287.159999974</v>
      </c>
      <c r="F160" s="22">
        <f t="shared" ref="F160:M160" si="10">SUM(F9:F159)</f>
        <v>14489883.789999999</v>
      </c>
      <c r="G160" s="22">
        <f t="shared" si="10"/>
        <v>54935170.949999996</v>
      </c>
      <c r="H160" s="22">
        <f t="shared" si="10"/>
        <v>82589307.200000003</v>
      </c>
      <c r="I160" s="22">
        <f t="shared" si="10"/>
        <v>31849074.320000008</v>
      </c>
      <c r="J160" s="22">
        <f t="shared" si="10"/>
        <v>114438381.51999995</v>
      </c>
      <c r="K160" s="22">
        <f t="shared" si="10"/>
        <v>123034594.36</v>
      </c>
      <c r="L160" s="22">
        <f t="shared" si="10"/>
        <v>46338958.109999985</v>
      </c>
      <c r="M160" s="22">
        <f t="shared" si="10"/>
        <v>169373552.46999991</v>
      </c>
    </row>
    <row r="161" spans="1:14" s="74" customFormat="1" ht="33" customHeight="1">
      <c r="A161" s="77">
        <v>1</v>
      </c>
      <c r="B161" s="20" t="s">
        <v>538</v>
      </c>
      <c r="C161" s="20" t="s">
        <v>247</v>
      </c>
      <c r="D161" s="20" t="s">
        <v>539</v>
      </c>
      <c r="E161" s="12">
        <v>0</v>
      </c>
      <c r="F161" s="12">
        <v>6493.42</v>
      </c>
      <c r="G161" s="12">
        <v>6493.42</v>
      </c>
      <c r="H161" s="12"/>
      <c r="I161" s="12">
        <v>15607.89</v>
      </c>
      <c r="J161" s="12">
        <f>I161</f>
        <v>15607.89</v>
      </c>
      <c r="K161" s="46">
        <f>E161+H161</f>
        <v>0</v>
      </c>
      <c r="L161" s="46">
        <f t="shared" ref="L161:M161" si="11">F161+I161</f>
        <v>22101.309999999998</v>
      </c>
      <c r="M161" s="46">
        <f t="shared" si="11"/>
        <v>22101.309999999998</v>
      </c>
    </row>
    <row r="162" spans="1:14" s="74" customFormat="1" ht="33" customHeight="1">
      <c r="A162" s="77">
        <v>2</v>
      </c>
      <c r="B162" s="20" t="s">
        <v>540</v>
      </c>
      <c r="C162" s="20" t="s">
        <v>247</v>
      </c>
      <c r="D162" s="20" t="s">
        <v>541</v>
      </c>
      <c r="E162" s="12">
        <v>0</v>
      </c>
      <c r="F162" s="12">
        <v>409537.07999999996</v>
      </c>
      <c r="G162" s="12">
        <v>409537.07999999996</v>
      </c>
      <c r="H162" s="12"/>
      <c r="I162" s="12">
        <v>128754.65499999998</v>
      </c>
      <c r="J162" s="12">
        <f>I162</f>
        <v>128754.65499999998</v>
      </c>
      <c r="K162" s="46">
        <f>E162+H162</f>
        <v>0</v>
      </c>
      <c r="L162" s="46">
        <f t="shared" ref="L162" si="12">F162+I162</f>
        <v>538291.73499999999</v>
      </c>
      <c r="M162" s="46">
        <f t="shared" ref="M162" si="13">G162+J162</f>
        <v>538291.73499999999</v>
      </c>
    </row>
    <row r="163" spans="1:14" s="51" customFormat="1" ht="33" customHeight="1">
      <c r="A163" s="84" t="s">
        <v>542</v>
      </c>
      <c r="B163" s="85"/>
      <c r="C163" s="85"/>
      <c r="D163" s="85"/>
      <c r="E163" s="22">
        <f>E161+E162</f>
        <v>0</v>
      </c>
      <c r="F163" s="22">
        <f t="shared" ref="F163:M163" si="14">F161+F162</f>
        <v>416030.49999999994</v>
      </c>
      <c r="G163" s="22">
        <f t="shared" si="14"/>
        <v>416030.49999999994</v>
      </c>
      <c r="H163" s="22">
        <f t="shared" si="14"/>
        <v>0</v>
      </c>
      <c r="I163" s="22">
        <f t="shared" si="14"/>
        <v>144362.54499999998</v>
      </c>
      <c r="J163" s="22">
        <f t="shared" si="14"/>
        <v>144362.54499999998</v>
      </c>
      <c r="K163" s="22">
        <f t="shared" si="14"/>
        <v>0</v>
      </c>
      <c r="L163" s="22">
        <f t="shared" si="14"/>
        <v>560393.04499999993</v>
      </c>
      <c r="M163" s="22">
        <f t="shared" si="14"/>
        <v>560393.04499999993</v>
      </c>
    </row>
    <row r="164" spans="1:14" s="51" customFormat="1" ht="33" customHeight="1">
      <c r="A164" s="84" t="s">
        <v>543</v>
      </c>
      <c r="B164" s="85"/>
      <c r="C164" s="85"/>
      <c r="D164" s="86"/>
      <c r="E164" s="22">
        <f>E160+E163</f>
        <v>40445287.159999974</v>
      </c>
      <c r="F164" s="22">
        <f t="shared" ref="F164:M164" si="15">F160+F163</f>
        <v>14905914.289999999</v>
      </c>
      <c r="G164" s="22">
        <f t="shared" si="15"/>
        <v>55351201.449999996</v>
      </c>
      <c r="H164" s="22">
        <f t="shared" si="15"/>
        <v>82589307.200000003</v>
      </c>
      <c r="I164" s="22">
        <f t="shared" si="15"/>
        <v>31993436.86500001</v>
      </c>
      <c r="J164" s="22">
        <f t="shared" si="15"/>
        <v>114582744.06499995</v>
      </c>
      <c r="K164" s="22">
        <f t="shared" si="15"/>
        <v>123034594.36</v>
      </c>
      <c r="L164" s="22">
        <f t="shared" si="15"/>
        <v>46899351.154999986</v>
      </c>
      <c r="M164" s="22">
        <f t="shared" si="15"/>
        <v>169933945.5149999</v>
      </c>
    </row>
    <row r="165" spans="1:14" s="6" customFormat="1" ht="42" customHeight="1">
      <c r="A165" s="87" t="s">
        <v>544</v>
      </c>
      <c r="B165" s="87"/>
      <c r="C165" s="87"/>
      <c r="D165" s="87"/>
      <c r="E165" s="12"/>
      <c r="F165" s="12">
        <v>892622.16000000015</v>
      </c>
      <c r="G165" s="12">
        <v>892622.16000000015</v>
      </c>
      <c r="H165" s="12"/>
      <c r="I165" s="12">
        <f>'30.04.2015-eco clin CONTRACTARE'!E89</f>
        <v>3266834.973455999</v>
      </c>
      <c r="J165" s="12">
        <v>1384255.2400000002</v>
      </c>
      <c r="K165" s="46">
        <f>E165+H165</f>
        <v>0</v>
      </c>
      <c r="L165" s="46">
        <f>F165+I165</f>
        <v>4159457.1334559992</v>
      </c>
      <c r="M165" s="12">
        <f>K165+L165</f>
        <v>4159457.1334559992</v>
      </c>
    </row>
    <row r="166" spans="1:14" ht="38.25" customHeight="1">
      <c r="A166" s="87" t="s">
        <v>545</v>
      </c>
      <c r="B166" s="87"/>
      <c r="C166" s="87"/>
      <c r="D166" s="87"/>
      <c r="E166" s="12"/>
      <c r="F166" s="12">
        <v>89251.56</v>
      </c>
      <c r="G166" s="12">
        <v>89251.56</v>
      </c>
      <c r="H166" s="12"/>
      <c r="I166" s="12">
        <v>305927.65600000002</v>
      </c>
      <c r="J166" s="12">
        <v>138603.66</v>
      </c>
      <c r="K166" s="46">
        <f t="shared" ref="K166:K167" si="16">E166+H166</f>
        <v>0</v>
      </c>
      <c r="L166" s="46">
        <f t="shared" ref="L166:L167" si="17">F166+I166</f>
        <v>395179.21600000001</v>
      </c>
      <c r="M166" s="12">
        <f t="shared" ref="M166:M167" si="18">K166+L166</f>
        <v>395179.21600000001</v>
      </c>
    </row>
    <row r="167" spans="1:14" ht="38.25" customHeight="1">
      <c r="A167" s="87" t="s">
        <v>554</v>
      </c>
      <c r="B167" s="87"/>
      <c r="C167" s="87"/>
      <c r="D167" s="87"/>
      <c r="E167" s="12"/>
      <c r="F167" s="12">
        <v>8571.119999999999</v>
      </c>
      <c r="G167" s="12">
        <v>8571.119999999999</v>
      </c>
      <c r="H167" s="12"/>
      <c r="I167" s="12">
        <v>55847.02</v>
      </c>
      <c r="J167" s="12">
        <v>12637.939999999999</v>
      </c>
      <c r="K167" s="46">
        <f t="shared" si="16"/>
        <v>0</v>
      </c>
      <c r="L167" s="46">
        <f t="shared" si="17"/>
        <v>64418.14</v>
      </c>
      <c r="M167" s="12">
        <f t="shared" si="18"/>
        <v>64418.14</v>
      </c>
    </row>
    <row r="168" spans="1:14" s="36" customFormat="1" ht="15.75">
      <c r="A168" s="82" t="s">
        <v>546</v>
      </c>
      <c r="B168" s="82"/>
      <c r="C168" s="82"/>
      <c r="D168" s="82"/>
      <c r="E168" s="22">
        <f>E164+E165+E166+E167</f>
        <v>40445287.159999974</v>
      </c>
      <c r="F168" s="22">
        <f t="shared" ref="F168:M168" si="19">F164+F165+F166+F167</f>
        <v>15896359.129999999</v>
      </c>
      <c r="G168" s="22">
        <f t="shared" si="19"/>
        <v>56341646.289999999</v>
      </c>
      <c r="H168" s="22">
        <f t="shared" si="19"/>
        <v>82589307.200000003</v>
      </c>
      <c r="I168" s="22">
        <f t="shared" si="19"/>
        <v>35622046.514456011</v>
      </c>
      <c r="J168" s="22">
        <f t="shared" si="19"/>
        <v>116118240.90499994</v>
      </c>
      <c r="K168" s="22">
        <f t="shared" si="19"/>
        <v>123034594.36</v>
      </c>
      <c r="L168" s="22">
        <f t="shared" si="19"/>
        <v>51518405.644455984</v>
      </c>
      <c r="M168" s="22">
        <f t="shared" si="19"/>
        <v>174553000.00445586</v>
      </c>
      <c r="N168" s="22">
        <f t="shared" ref="N168" si="20">N164+N165+N166+N167</f>
        <v>0</v>
      </c>
    </row>
    <row r="170" spans="1:14">
      <c r="E170" s="71"/>
      <c r="F170" s="71"/>
      <c r="G170" s="71"/>
    </row>
    <row r="172" spans="1:14">
      <c r="G172" s="71"/>
    </row>
  </sheetData>
  <autoFilter ref="A7:G168">
    <filterColumn colId="4" showButton="0"/>
    <filterColumn colId="5" showButton="0"/>
  </autoFilter>
  <mergeCells count="14">
    <mergeCell ref="K7:M7"/>
    <mergeCell ref="E7:G7"/>
    <mergeCell ref="A7:A8"/>
    <mergeCell ref="B7:B8"/>
    <mergeCell ref="C7:C8"/>
    <mergeCell ref="D7:D8"/>
    <mergeCell ref="A168:D168"/>
    <mergeCell ref="H7:J7"/>
    <mergeCell ref="A160:D160"/>
    <mergeCell ref="A163:D163"/>
    <mergeCell ref="A164:D164"/>
    <mergeCell ref="A165:D165"/>
    <mergeCell ref="A166:D166"/>
    <mergeCell ref="A167:D167"/>
  </mergeCells>
  <printOptions horizontalCentered="1"/>
  <pageMargins left="0" right="0" top="0" bottom="0.75" header="0.261811024" footer="0"/>
  <pageSetup paperSize="9" scale="50" fitToHeight="5" pageOrder="overThenDown" orientation="landscape" horizontalDpi="300" verticalDpi="300" r:id="rId1"/>
  <headerFooter alignWithMargins="0">
    <oddHeader>&amp;RAprobat,
Presedinte-Director General,
Prof Univ.Dr.Gheorghe IANA</oddHeader>
    <oddFooter>&amp;L
Sef Birou CSPSP,
Biolog Iuliana GRIGORE&amp;CDirector D.R.C.,
Ec.Viroica DIMA
Sef Serviciu CDPSSM,
Ec.Raluca BRATIANU&amp;R
Sef Birou DSPSP,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30.04.2015-eco clin CONTRACTARE</vt:lpstr>
      <vt:lpstr>30.04.15-ECO fam contract.2015</vt:lpstr>
      <vt:lpstr>30.04.2015- PARA contractare</vt:lpstr>
      <vt:lpstr>'30.04.15-ECO fam contract.2015'!Print_Area</vt:lpstr>
      <vt:lpstr>'30.04.2015- PARA contractare'!Print_Area</vt:lpstr>
      <vt:lpstr>'30.04.2015-eco clin CONTRACTARE'!Print_Area</vt:lpstr>
      <vt:lpstr>'30.04.2015- PARA contractare'!Print_Titles</vt:lpstr>
      <vt:lpstr>'30.04.2015-eco clin CONTRACTARE'!Print_Titles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2015-05-04T14:07:05Z</cp:lastPrinted>
  <dcterms:created xsi:type="dcterms:W3CDTF">2015-05-04T13:45:39Z</dcterms:created>
  <dcterms:modified xsi:type="dcterms:W3CDTF">2015-05-04T14:08:09Z</dcterms:modified>
</cp:coreProperties>
</file>